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_С диска H 13.06.2022\ОТЧЕТЫ\2023\Финансовые отчеты на сайт\Готовые\"/>
    </mc:Choice>
  </mc:AlternateContent>
  <bookViews>
    <workbookView xWindow="0" yWindow="0" windowWidth="21150" windowHeight="10680" tabRatio="712"/>
  </bookViews>
  <sheets>
    <sheet name="Отчет" sheetId="1" r:id="rId1"/>
    <sheet name="Расходы" sheetId="4" r:id="rId2"/>
    <sheet name="Юмани" sheetId="14" r:id="rId3"/>
    <sheet name="Сбербанк" sheetId="5" r:id="rId4"/>
    <sheet name="Благо.ру" sheetId="15" r:id="rId5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5" i="1" l="1"/>
  <c r="C14" i="1"/>
  <c r="B95" i="14" l="1"/>
  <c r="B18" i="4" l="1"/>
  <c r="C29" i="1"/>
  <c r="B338" i="5" l="1"/>
  <c r="B21" i="4" l="1"/>
  <c r="B341" i="5"/>
  <c r="B32" i="4" l="1"/>
  <c r="B24" i="4"/>
  <c r="C17" i="1" l="1"/>
  <c r="B6" i="14" l="1"/>
  <c r="C16" i="1" l="1"/>
  <c r="B348" i="5" l="1"/>
  <c r="B12" i="15"/>
  <c r="B349" i="5" l="1"/>
  <c r="C12" i="1" l="1"/>
  <c r="B6" i="15" l="1"/>
  <c r="C11" i="1" l="1"/>
  <c r="B6" i="5" l="1"/>
  <c r="B5" i="4"/>
  <c r="C23" i="1" l="1"/>
  <c r="C24" i="1"/>
  <c r="B27" i="4" l="1"/>
  <c r="B33" i="4" s="1"/>
  <c r="C25" i="1" l="1"/>
  <c r="C22" i="1"/>
  <c r="C26" i="1" l="1"/>
  <c r="C21" i="1" l="1"/>
  <c r="C28" i="1" s="1"/>
</calcChain>
</file>

<file path=xl/sharedStrings.xml><?xml version="1.0" encoding="utf-8"?>
<sst xmlns="http://schemas.openxmlformats.org/spreadsheetml/2006/main" count="1015" uniqueCount="513">
  <si>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</si>
  <si>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</si>
  <si>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</si>
  <si>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</si>
  <si>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</si>
  <si>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</si>
  <si>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</si>
  <si>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</si>
  <si>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</si>
  <si>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</si>
  <si>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</si>
  <si>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Благотворитель</t>
  </si>
  <si>
    <t>Благотворительное пожертвование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</si>
  <si>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</si>
  <si>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</si>
  <si>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</si>
  <si>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</si>
  <si>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</si>
  <si>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</si>
  <si>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«Помощь бездомным беспородным животным»</t>
  </si>
  <si>
    <t>Программа "Старый друг"</t>
  </si>
  <si>
    <t>Программа "Меньше бездомных"</t>
  </si>
  <si>
    <t>Программа "Город без жесткости"</t>
  </si>
  <si>
    <t xml:space="preserve">Программа "Меньше бездомных" </t>
  </si>
  <si>
    <t>Дата пожертвования</t>
  </si>
  <si>
    <t xml:space="preserve">Благотворитель </t>
  </si>
  <si>
    <t>Программа "Стерилизация"</t>
  </si>
  <si>
    <t>Адресность</t>
  </si>
  <si>
    <t>Зачислено через платежную ситему</t>
  </si>
  <si>
    <t>Прочие поступления и благотворительные пожертвования</t>
  </si>
  <si>
    <t xml:space="preserve">                       Пожертвования на сайте https://less-homeless.com/</t>
  </si>
  <si>
    <t>через платёжную систему Юмани</t>
  </si>
  <si>
    <t>Через платежную систему Юмани</t>
  </si>
  <si>
    <t xml:space="preserve">Программа "Старый друг" </t>
  </si>
  <si>
    <t xml:space="preserve">                       Пожертвования на сайте https://www.blago.ru/donations</t>
  </si>
  <si>
    <t>Зачислено через Благо.ру</t>
  </si>
  <si>
    <t>Анонимно</t>
  </si>
  <si>
    <t>Комиссии банков, платежных операторов, расходы по администрированию Программ</t>
  </si>
  <si>
    <t>На уставную деятельность фонда</t>
  </si>
  <si>
    <t xml:space="preserve">Благотворительные пожертвования, собранные на портале моs.ru </t>
  </si>
  <si>
    <t>ДОБРОВОЛЬНОЕ ПОЖЕРТВОВАНИЕ</t>
  </si>
  <si>
    <t>Екатерина Х</t>
  </si>
  <si>
    <t>Максим Г</t>
  </si>
  <si>
    <t>Юрий К</t>
  </si>
  <si>
    <t>Анна И</t>
  </si>
  <si>
    <t>Надежда Г</t>
  </si>
  <si>
    <t>Варвара М</t>
  </si>
  <si>
    <t>Ольга К</t>
  </si>
  <si>
    <t>Алена В</t>
  </si>
  <si>
    <t>Xenia P</t>
  </si>
  <si>
    <t>Артём Б</t>
  </si>
  <si>
    <t>Галина П</t>
  </si>
  <si>
    <t>Никита Г</t>
  </si>
  <si>
    <t>Настя М</t>
  </si>
  <si>
    <t>Проект Благо.ру</t>
  </si>
  <si>
    <t>Активный гражданин</t>
  </si>
  <si>
    <t>Поступления через Активный Гражданин</t>
  </si>
  <si>
    <t>Поступления через Mos.ru</t>
  </si>
  <si>
    <t>Galina C</t>
  </si>
  <si>
    <t>Оксана Ч</t>
  </si>
  <si>
    <t>Полина А</t>
  </si>
  <si>
    <t>в т.ч. долгосрочные проекты</t>
  </si>
  <si>
    <t>Благотворительные пожертвования от юридических лиц</t>
  </si>
  <si>
    <t>Евгений Ч</t>
  </si>
  <si>
    <t>Екатерина Г</t>
  </si>
  <si>
    <t>Наталья К</t>
  </si>
  <si>
    <t>Ольга А</t>
  </si>
  <si>
    <t>Вячеслава П</t>
  </si>
  <si>
    <t>Жанна К</t>
  </si>
  <si>
    <t>Нина Е</t>
  </si>
  <si>
    <t>Юлия И</t>
  </si>
  <si>
    <t>Сергей М</t>
  </si>
  <si>
    <t>Линар Ш</t>
  </si>
  <si>
    <t>Zara a</t>
  </si>
  <si>
    <t>Валерия П</t>
  </si>
  <si>
    <t>Марина Л</t>
  </si>
  <si>
    <t>Мария Г</t>
  </si>
  <si>
    <t>Лиза М</t>
  </si>
  <si>
    <t>Илья Ф</t>
  </si>
  <si>
    <t>Анна К</t>
  </si>
  <si>
    <t>Карина К</t>
  </si>
  <si>
    <t>Алина М</t>
  </si>
  <si>
    <t>Наташа Щ</t>
  </si>
  <si>
    <t>Елизавета Б</t>
  </si>
  <si>
    <t>Ульяна А</t>
  </si>
  <si>
    <t xml:space="preserve">Ольга </t>
  </si>
  <si>
    <t>Наталья Т</t>
  </si>
  <si>
    <t>Анастасия К</t>
  </si>
  <si>
    <t>Denis M</t>
  </si>
  <si>
    <t>Дарья к</t>
  </si>
  <si>
    <t xml:space="preserve">Анна </t>
  </si>
  <si>
    <t>Елена Л</t>
  </si>
  <si>
    <t>Наталья Ш</t>
  </si>
  <si>
    <t>АНАСТАСИЯ МИХАЙЛОВНА К.</t>
  </si>
  <si>
    <t>КСЕНИЯ ВАСИЛЬЕВНА М.</t>
  </si>
  <si>
    <t>ТИМОФЕЙ СЕРГЕЕВИЧ Ф.</t>
  </si>
  <si>
    <t>АЛЕКСАНДР АНТОНОВИЧ Б.</t>
  </si>
  <si>
    <t>САБИНА ПАВЛОВНА Х.</t>
  </si>
  <si>
    <t>АЛИНА АНДРЕЕВНА Б.</t>
  </si>
  <si>
    <t>ИРИНА ПЕТРОВНА Г.</t>
  </si>
  <si>
    <t>МАРИЯ ЮРЬЕВНА К.</t>
  </si>
  <si>
    <t>СВЕТЛАНА ВЛАДИМИРОВНА К.</t>
  </si>
  <si>
    <t>ПОЛИНА РАФАЭЛЬЕВНА М.</t>
  </si>
  <si>
    <t>МАРК ДЕНИСОВИЧ А.</t>
  </si>
  <si>
    <t>ВИКТОРИЯ ЕВГЕНЬЕВНА С.</t>
  </si>
  <si>
    <t>ВЛАДИМИР ВАДИМОВИЧ Ч.</t>
  </si>
  <si>
    <t>АРИНА АЛЕКСЕЕВНА Я.</t>
  </si>
  <si>
    <t>АЛИНА КОНСТАНТИНОВНА О.</t>
  </si>
  <si>
    <t>ЕКАТЕРИНА ВЛАДИМИРОВНА Ф.</t>
  </si>
  <si>
    <t>МАРИЯ СЕРГЕЕВНА С.</t>
  </si>
  <si>
    <t>ЖАННА НИКОЛАЕВНА К.</t>
  </si>
  <si>
    <t>ВАЛЕРИЯ ВАЛЕРЬЕВНА В.</t>
  </si>
  <si>
    <t>ДАРЬЯ АЛЕКСАНДРОВНА Ч.</t>
  </si>
  <si>
    <t>ИНЕСЕ АЛДИСОВНА П.</t>
  </si>
  <si>
    <t>ЮЛИЯ АЛЕКСАНДРОВНА К.</t>
  </si>
  <si>
    <t>МАРАТ ОЛЕГОВИЧ Т.</t>
  </si>
  <si>
    <t>ЭЛЬВИРА РАМИЛЕВНА К.</t>
  </si>
  <si>
    <t>ЕЛЕНА ИВАНОВНА К.</t>
  </si>
  <si>
    <t>ЕВДОКИЯ ЯКОВЛЕВНА А.</t>
  </si>
  <si>
    <t>АННА АНДРЕЕВНА П.</t>
  </si>
  <si>
    <t>ДАРЬЯ АЛЕКСАНДРОВНА Е.</t>
  </si>
  <si>
    <t>АРТЕМ РУСЛАНОВИЧ Я.</t>
  </si>
  <si>
    <t>СВЕТЛАНА НИКОЛАЕВНА Ш.</t>
  </si>
  <si>
    <t>ДАНИИЛ СЕРГЕЕВИЧ М.</t>
  </si>
  <si>
    <t>КАТЕРИНА АЛЕКСАНДРОВНА Д.</t>
  </si>
  <si>
    <t>ВАЛЕРИЯ НИКОЛАЕВНА К.</t>
  </si>
  <si>
    <t>АННА АЛЕКСАНДРОВНА П.</t>
  </si>
  <si>
    <t>ЕКАТЕРИНА АНДРЕЕВНА Д.</t>
  </si>
  <si>
    <t>ЮЛИЯ АЛЕКСАНДРОВНА Л.</t>
  </si>
  <si>
    <t>ЕЛЕНА АЛЕКСЕЕВНА З.</t>
  </si>
  <si>
    <t>ЕКАТЕРИНА РОММОВНА Ш.</t>
  </si>
  <si>
    <t>НАТАЛЬЯ АЛЕКСАНДРОВНА Ш.</t>
  </si>
  <si>
    <t>АРТУР РАМИЛЕВИЧ Ш.</t>
  </si>
  <si>
    <t>ТАТЬЯНА ЮРЬЕВНА С.</t>
  </si>
  <si>
    <t>ЭЛЬВИРА РЯКИТОВНА М.</t>
  </si>
  <si>
    <t>ЮЛИЯ СЕРГЕЕВНА С.</t>
  </si>
  <si>
    <t>КСЕНИЯ АНАТОЛЬЕВНА Б.</t>
  </si>
  <si>
    <t>АНДРЕЙ СЕРГЕЕВИЧ М.</t>
  </si>
  <si>
    <t>СВЕТЛАНА ДМИТРИЕВНА Б.</t>
  </si>
  <si>
    <t>ОКСАНА АНАТОЛЬЕВНА С.</t>
  </si>
  <si>
    <t>ОЛЬГА ВАЛЕРЬЕВНА Г.</t>
  </si>
  <si>
    <t>АНДРЕЙ ВАСИЛЬЕВИЧ К.</t>
  </si>
  <si>
    <t>КРИСТИНА ВИКТОРОВНА М.</t>
  </si>
  <si>
    <t>КРИСТИНА АЛЕКСАНДРОВНА И.</t>
  </si>
  <si>
    <t>ВИКТОРИЯ ОЛЕГОВНА Н.</t>
  </si>
  <si>
    <t>ДИАНА СЕРГЕЕВНА К.</t>
  </si>
  <si>
    <t>ВИОЛЕТТА ВЛАДИМИРОВНА Ж.</t>
  </si>
  <si>
    <t>АНАСТАСИЯ ДМИТРИЕВНА К.</t>
  </si>
  <si>
    <t>ЕКАТЕРИНА ДМИТРИЕВНА К.</t>
  </si>
  <si>
    <t>ДАРЬЯ АНДРЕЕВНА М.</t>
  </si>
  <si>
    <t>МАРИНА ВЛАДИМИРОВНА С.</t>
  </si>
  <si>
    <t>АРИНА АЛЕКСЕЕВНА А.</t>
  </si>
  <si>
    <t>ЕКАТЕРИНА ВЯЧЕСЛАВОВНА С.</t>
  </si>
  <si>
    <t>ДАРЬЯ ВАДИМОВНА О.</t>
  </si>
  <si>
    <t>ВИКТОРИЯ РОВШАНОВНА Э.</t>
  </si>
  <si>
    <t>ВОЛОДЯ ПОГОСОВИЧ Х.</t>
  </si>
  <si>
    <t>ОЛЬГА ГЕННАДЬЕВНА А.</t>
  </si>
  <si>
    <t>ЕКАТЕРИНА ИГОРЕВНА Ч.</t>
  </si>
  <si>
    <t>НИКОЛАЙ НИКОЛАЕВИЧ Г.</t>
  </si>
  <si>
    <t>АНАСТАСИЯ ЮРЬЕВНА М.</t>
  </si>
  <si>
    <t>ВЛАДИСЛАВА ДЕНИСОВНА В.</t>
  </si>
  <si>
    <t>ДАРЬЯ СЕРГЕЕВНА К.</t>
  </si>
  <si>
    <t>ЛЮДМИЛА ВЛАДИМИРОВНА Б.</t>
  </si>
  <si>
    <t>АНАСТАСИЯ ИГОРЕВНА М.</t>
  </si>
  <si>
    <t>АННА АЛЕКСАНДРОВНА Г.</t>
  </si>
  <si>
    <t>ОЛЬГА ВИКТОРОВНА Е.</t>
  </si>
  <si>
    <t>ЕКАТЕРИНА ЮРЬЕВНА Н.</t>
  </si>
  <si>
    <t>ДАРЬЯ ДМИТРИЕВНА С.</t>
  </si>
  <si>
    <t>ОКСАНА НИКОЛАЕВНА С.</t>
  </si>
  <si>
    <t>МАРИЯ МИХАЙЛОВНА Р.</t>
  </si>
  <si>
    <t>АНАСТАСИЯ АЛЕКСЕЕВНА В.</t>
  </si>
  <si>
    <t>ЕВГЕНИЯ АЛЕКСЕЕВНА К.</t>
  </si>
  <si>
    <t>ТУРПАЛ АБДУЛ-МЕЖИДОВИЧ У.</t>
  </si>
  <si>
    <t>МАРИЯ АРТЕМОВНА К.</t>
  </si>
  <si>
    <t>МАРГАРИТА МИХАЙЛОВНА П.</t>
  </si>
  <si>
    <t>ВИКТОР АЛЕКСЕЕВИЧ Б.</t>
  </si>
  <si>
    <t>ЕВГЕНИЙ АНДРЕЕВИЧ Н.</t>
  </si>
  <si>
    <t>ТИМОФЕЙ ГЕОРГИЕВИЧ Т.</t>
  </si>
  <si>
    <t>НАТАЛИЯ СПАРТАКОВНА Г.</t>
  </si>
  <si>
    <t>ЯНА ВИТАЛЬЕВНА Л.</t>
  </si>
  <si>
    <t>ГУЗЕЛЬ ВИНИРОВНА Т.</t>
  </si>
  <si>
    <t>ЛИНАР ИЛЬДАРОВИЧ З.</t>
  </si>
  <si>
    <t>ЛИЛИЯ ОЛЕГОВНА А.</t>
  </si>
  <si>
    <t>ДАРЬЯ АЛЕКСАНДРОВНА З.</t>
  </si>
  <si>
    <t>ДАНИЛ ИВАНОВИЧ Г.</t>
  </si>
  <si>
    <t>ДМИТРИЙ ВЛАДИМИРОВИЧ Г.</t>
  </si>
  <si>
    <t>МАРИНА ГЕННАДЬЕВНА К.</t>
  </si>
  <si>
    <t>ЕКАТЕРИНА АЛЕКСАНДРОВНА Ж.</t>
  </si>
  <si>
    <t>АННА СЕРГЕЕВНА С.</t>
  </si>
  <si>
    <t>АНТОН АЛЕКСАНДРОВИЧ К.</t>
  </si>
  <si>
    <t>ВИКТОРИЯ ВАСИЛЬЕВНА Б.</t>
  </si>
  <si>
    <t>ВЛАДИСЛАВ ВИТАЛЬЕВИЧ Б.</t>
  </si>
  <si>
    <t>Старичкам в приюте</t>
  </si>
  <si>
    <t>БФ "Культура благотворительности"</t>
  </si>
  <si>
    <t>Поможем Рыжику и его друзьям!</t>
  </si>
  <si>
    <t>"Вклад в будущее"</t>
  </si>
  <si>
    <t>Вместе теплее</t>
  </si>
  <si>
    <t>01.01.2023, 04:00</t>
  </si>
  <si>
    <t>02.01.2023, 04:00</t>
  </si>
  <si>
    <t>03.01.2023, 04:00</t>
  </si>
  <si>
    <t>04.01.2023, 13:44</t>
  </si>
  <si>
    <t>04.01.2023, 15:05</t>
  </si>
  <si>
    <t>04.01.2023, 20:55</t>
  </si>
  <si>
    <t>05.01.2023, 04:00</t>
  </si>
  <si>
    <t>05.01.2023, 22:34</t>
  </si>
  <si>
    <t>07.01.2023, 04:00</t>
  </si>
  <si>
    <t>07.01.2023, 20:03</t>
  </si>
  <si>
    <t>08.01.2023, 04:00</t>
  </si>
  <si>
    <t>09.01.2023, 04:00</t>
  </si>
  <si>
    <t>09.01.2023, 10:16</t>
  </si>
  <si>
    <t>09.01.2023, 11:37</t>
  </si>
  <si>
    <t>09.01.2023, 11:39</t>
  </si>
  <si>
    <t>09.01.2023, 17:25</t>
  </si>
  <si>
    <t>10.01.2023, 04:00</t>
  </si>
  <si>
    <t>11.01.2023, 04:00</t>
  </si>
  <si>
    <t>11.01.2023, 11:11</t>
  </si>
  <si>
    <t>12.01.2023, 04:00</t>
  </si>
  <si>
    <t>12.01.2023, 08:10</t>
  </si>
  <si>
    <t>13.01.2023, 04:00</t>
  </si>
  <si>
    <t>13.01.2023, 18:59</t>
  </si>
  <si>
    <t>13.01.2023, 19:40</t>
  </si>
  <si>
    <t>14.01.2023, 04:00</t>
  </si>
  <si>
    <t>14.01.2023, 16:50</t>
  </si>
  <si>
    <t>14.01.2023, 20:40</t>
  </si>
  <si>
    <t>15.01.2023, 04:00</t>
  </si>
  <si>
    <t>15.01.2023, 16:03</t>
  </si>
  <si>
    <t>18.01.2023, 09:46</t>
  </si>
  <si>
    <t>18.01.2023, 11:43</t>
  </si>
  <si>
    <t>19.01.2023, 04:00</t>
  </si>
  <si>
    <t>19.01.2023, 13:31</t>
  </si>
  <si>
    <t>19.01.2023, 17:39</t>
  </si>
  <si>
    <t>19.01.2023, 17:42</t>
  </si>
  <si>
    <t>20.01.2023, 04:00</t>
  </si>
  <si>
    <t>20.01.2023, 15:06</t>
  </si>
  <si>
    <t>20.01.2023, 23:38</t>
  </si>
  <si>
    <t>21.01.2023, 04:00</t>
  </si>
  <si>
    <t>21.01.2023, 09:48</t>
  </si>
  <si>
    <t>21.01.2023, 15:24</t>
  </si>
  <si>
    <t>22.01.2023, 04:00</t>
  </si>
  <si>
    <t>23.01.2023, 04:00</t>
  </si>
  <si>
    <t>24.01.2023, 04:00</t>
  </si>
  <si>
    <t>25.01.2023, 04:00</t>
  </si>
  <si>
    <t>26.01.2023, 13:40</t>
  </si>
  <si>
    <t>27.01.2023, 04:00</t>
  </si>
  <si>
    <t>28.01.2023, 04:00</t>
  </si>
  <si>
    <t>29.01.2023, 04:00</t>
  </si>
  <si>
    <t>29.01.2023, 13:46</t>
  </si>
  <si>
    <t>29.01.2023, 16:31</t>
  </si>
  <si>
    <t>29.01.2023, 18:16</t>
  </si>
  <si>
    <t>29.01.2023, 19:27</t>
  </si>
  <si>
    <t>30.01.2023, 04:00</t>
  </si>
  <si>
    <t>30.01.2023, 08:15</t>
  </si>
  <si>
    <t>30.01.2023, 13:24</t>
  </si>
  <si>
    <t>30.01.2023, 14:26</t>
  </si>
  <si>
    <t>30.01.2023, 18:23</t>
  </si>
  <si>
    <t>30.01.2023, 20:39</t>
  </si>
  <si>
    <t>31.01.2023, 04:00</t>
  </si>
  <si>
    <t>31.01.2023, 11:03</t>
  </si>
  <si>
    <t>31.01.2023, 12:42</t>
  </si>
  <si>
    <t>31.01.2023, 15:13</t>
  </si>
  <si>
    <t>Елена Б</t>
  </si>
  <si>
    <t>Мария Р</t>
  </si>
  <si>
    <t xml:space="preserve">коробко </t>
  </si>
  <si>
    <t>Оксана Д</t>
  </si>
  <si>
    <t>Екатерина Л</t>
  </si>
  <si>
    <t>Ирина С</t>
  </si>
  <si>
    <t>Светлана И</t>
  </si>
  <si>
    <t xml:space="preserve">Аноним </t>
  </si>
  <si>
    <t>Светлана С</t>
  </si>
  <si>
    <t>Марина К</t>
  </si>
  <si>
    <t xml:space="preserve">Денис </t>
  </si>
  <si>
    <t>Ксения С</t>
  </si>
  <si>
    <t>Елена Т</t>
  </si>
  <si>
    <t>Елена В</t>
  </si>
  <si>
    <t xml:space="preserve">Гость </t>
  </si>
  <si>
    <t>Ирина П</t>
  </si>
  <si>
    <t>Елена Ш</t>
  </si>
  <si>
    <t xml:space="preserve">Валентина </t>
  </si>
  <si>
    <t xml:space="preserve">галина </t>
  </si>
  <si>
    <t>Анна Н</t>
  </si>
  <si>
    <t xml:space="preserve">Эльмира </t>
  </si>
  <si>
    <t>Антон Ф</t>
  </si>
  <si>
    <t>Руслана Ш</t>
  </si>
  <si>
    <t>Ольга Ж</t>
  </si>
  <si>
    <t xml:space="preserve">ЛИС </t>
  </si>
  <si>
    <t>Аноним А</t>
  </si>
  <si>
    <t>Юлия Я</t>
  </si>
  <si>
    <t xml:space="preserve">кс </t>
  </si>
  <si>
    <t xml:space="preserve">Сергей </t>
  </si>
  <si>
    <t>ivan i</t>
  </si>
  <si>
    <t>Ольга Т</t>
  </si>
  <si>
    <t>Татьяна А</t>
  </si>
  <si>
    <t>ОЛеся К</t>
  </si>
  <si>
    <t>Кошки любят счет</t>
  </si>
  <si>
    <t>ВЛАДИМИР ВЯЧЕСЛАВОВИЧ З</t>
  </si>
  <si>
    <t>АЛЛА ФИЛАРЕТОВНА К</t>
  </si>
  <si>
    <t>МАРГАРИТА ЮРЬЕВНА Б</t>
  </si>
  <si>
    <t>ЕГОР ОЛЕГОВИЧ А</t>
  </si>
  <si>
    <t>НАТАЛЬЯ СЕРГЕЕВНА С</t>
  </si>
  <si>
    <t>КРИСТИНА ЭДУАРДОВНА К</t>
  </si>
  <si>
    <t>ЕЛИЗАВЕТА АНАТОЛЬЕВНА Н</t>
  </si>
  <si>
    <t>КИРИЛЛ ИВАНОВИЧ Б</t>
  </si>
  <si>
    <t>ЛАДА АЛЕКСАНДРОВНА К</t>
  </si>
  <si>
    <t>ЕЛЕНА ВИКТОРОВНА В</t>
  </si>
  <si>
    <t>АЛМАЗ ЛЕНАРОВИЧ Д</t>
  </si>
  <si>
    <t>ДМИТРИЙ ИГОРЕВИЧ К</t>
  </si>
  <si>
    <t>ОЛЕСЯ ВИКТОРОВНА С</t>
  </si>
  <si>
    <t>СТЕПАН ЮРЬЕВИЧ Ф</t>
  </si>
  <si>
    <t>АНАСТАСИЯ СЕРГЕЕВНА П</t>
  </si>
  <si>
    <t>АРТУР АНАТОЛЬЕВИЧ Б</t>
  </si>
  <si>
    <t>МАРГАРИТА ИГОРЕВНА С</t>
  </si>
  <si>
    <t>ЕЛЕНА ВИКТОРОВНА А</t>
  </si>
  <si>
    <t>СЕРГЕЙ АНАТОЛЬЕВИЧ С</t>
  </si>
  <si>
    <t>ЕЛЕНА ВЛАДИМИРОВНА Б</t>
  </si>
  <si>
    <t>АННА АЛЕКСЕЕВНА К</t>
  </si>
  <si>
    <t>ИВАН НИКОЛАЕВИЧ К</t>
  </si>
  <si>
    <t>АЛЕКСАНДР ВЯЧЕСЛАВОВИЧ Р</t>
  </si>
  <si>
    <t>ЮЛИЯ ОЛЕГОВНА У</t>
  </si>
  <si>
    <t>АНГЕЛИНА АРАМОВНА Ш</t>
  </si>
  <si>
    <t>Андрей Анатольевич к</t>
  </si>
  <si>
    <t>ИВАН ЛЕОНИДОВИЧ Д</t>
  </si>
  <si>
    <t>АННА ИВАНОВНА Ш</t>
  </si>
  <si>
    <t>РУСТАМ МАГЗУМОВИЧ К</t>
  </si>
  <si>
    <t>ДМИТРИЙ ИГОРЕВИЧ С</t>
  </si>
  <si>
    <t>ГУЛЬНАРА МИНХАТОВНА Х</t>
  </si>
  <si>
    <t>ДАРЬЯ СЕРГЕЕВНА К</t>
  </si>
  <si>
    <t>ВЛАДИМИР ИВАНОВИЧ Н</t>
  </si>
  <si>
    <t>ОКСАНА ВИТАЛЬЕВНА Р</t>
  </si>
  <si>
    <t>АЛИНА АНАТОЛЬЕВНА Ж</t>
  </si>
  <si>
    <t>ЕКАТЕРИНА СЕРГЕЕВНА В</t>
  </si>
  <si>
    <t>СОФИЯ ПАВЛОВНА Х</t>
  </si>
  <si>
    <t>ТАТЬЯНА АЛЕКСАНДРОВНА Ч</t>
  </si>
  <si>
    <t>ЯНА РОМАНОВНА Ш</t>
  </si>
  <si>
    <t>ЛЮБОВЬ МИХАЙЛОВНА Б</t>
  </si>
  <si>
    <t>ЕКАТЕРИНА ЕВГЕНЬЕВНА Т</t>
  </si>
  <si>
    <t>АННА ВЯЧЕСЛАВОВНА П</t>
  </si>
  <si>
    <t>ОЛЬГА ВЛАДИСЛАВОВНА В</t>
  </si>
  <si>
    <t>ВЛАДИСЛАВ НИКОЛАЕВИЧ И</t>
  </si>
  <si>
    <t>ЛИАНА ХАЛИТОВНА Г</t>
  </si>
  <si>
    <t>ГАЛИНА ВАСИЛЬЕВНА С</t>
  </si>
  <si>
    <t>ЕКАТЕРИНА АЛЕКСЕЕВНА Щ</t>
  </si>
  <si>
    <t>ЕЛИЗАВЕТА НИКОЛАЕВНА М</t>
  </si>
  <si>
    <t>НАТАЛИЯ СЕРГЕЕВНА Н</t>
  </si>
  <si>
    <t>КОНСТАНТИН МИХАЙЛОВИЧ Ц</t>
  </si>
  <si>
    <t>ТАТЬЯНА ГЕННАДЬЕВНА У</t>
  </si>
  <si>
    <t>АЛЕКСЕЙ АНДРЕЕВИЧ Е</t>
  </si>
  <si>
    <t>ЮЛИЯ ПЕТРОВНА Т</t>
  </si>
  <si>
    <t>АНАСТАСИЯ ИЛЬЯСОВНА Б</t>
  </si>
  <si>
    <t>АЛЕКСЕЙ АНДРЕЕВИЧ Ч</t>
  </si>
  <si>
    <t>НАТАЛЬЯ ВЛАДИМИРОВНА П</t>
  </si>
  <si>
    <t>ЮЛИЯ АЛЕКСЕЕВНА Т</t>
  </si>
  <si>
    <t>ЮЛИЯ ВЛАДИМИРОВНА Е</t>
  </si>
  <si>
    <t>АЛИНА ВЛАДИМИРОВНА К</t>
  </si>
  <si>
    <t>МАРИЯ АЛЕКСАНЮРОВНА Д</t>
  </si>
  <si>
    <t>ВИКТОРИЯ АЛЕКСАНДРОВНА О</t>
  </si>
  <si>
    <t>ГАЛИНА ЕВГЕНЬЕВНА К</t>
  </si>
  <si>
    <t>ДМИТРИЙ ВАСИЛЬЕВИЧ К</t>
  </si>
  <si>
    <t>ПЕТР АЛЕКСАНДРОВИЧ С</t>
  </si>
  <si>
    <t>ЛЮДМИЛА СЕРГЕЕВНА Б</t>
  </si>
  <si>
    <t>ВАЛЕРИЯ ИГОРЕВНА Д</t>
  </si>
  <si>
    <t>АНАСТАСИЯ АЛЕКСАНДРОВНА К</t>
  </si>
  <si>
    <t>ЛИЛИЯ РАФИКОВНА Х</t>
  </si>
  <si>
    <t>ВАЛЕРИЯ ВЯЧЕСЛАВОВНА Т</t>
  </si>
  <si>
    <t>НИКИТА АНАТОЛЬЕВИЧ Т</t>
  </si>
  <si>
    <t>АНАСТАСИЯ ОЛЕГОВНА Б</t>
  </si>
  <si>
    <t>ВИКТОРИЯ АНДРЕЕВНА Г</t>
  </si>
  <si>
    <t>ДАРЬЯ ДЕНИСОВНА Г</t>
  </si>
  <si>
    <t>ОЛЕСЯ АНДРЕЕВНА Г</t>
  </si>
  <si>
    <t>ИЛЬЯ НИКОЛАЕВИЧ М</t>
  </si>
  <si>
    <t>ОЛЬГА ВЛАДИМИРОВНА К</t>
  </si>
  <si>
    <t>НИКОЛАЙ АЛЕКСАНДРОВИЧ З</t>
  </si>
  <si>
    <t>РИНАТ БОРИСОВИЧ Ш</t>
  </si>
  <si>
    <t>ДИАНА АЛЕКСЕЕВНА С</t>
  </si>
  <si>
    <t>ЕЛИЗАВЕТА ИГОРЕВНА З</t>
  </si>
  <si>
    <t>НАДЕЖДА АНАТОЛЬЕВНА Р</t>
  </si>
  <si>
    <t>КАРИНА ВАСИЛЬЕВНА С</t>
  </si>
  <si>
    <t>МАРИЯ ПЕТРОВНА М</t>
  </si>
  <si>
    <t>ЕКАТЕРИНА  Б</t>
  </si>
  <si>
    <t>ЮЛИЯ ВЛАДИМИРОВНА С</t>
  </si>
  <si>
    <t>ЮЛИЯ ВАЛЕНТИНОВНА К</t>
  </si>
  <si>
    <t>ЮЛИЯ ВИКТОРОВНА Ш</t>
  </si>
  <si>
    <t>ОЛЬГА СЕРГЕЕВНА А</t>
  </si>
  <si>
    <t>ЕКАТЕРИНА СТАНИСЛАВОВНА К</t>
  </si>
  <si>
    <t>ЕЛИЗАВЕТА АЛЕКСЕЕВНА М</t>
  </si>
  <si>
    <t>МАРИЯ ВАСИЛЬЕВНА Р</t>
  </si>
  <si>
    <t>АНАСТАСИЯ АНДРЕЕВНА Б</t>
  </si>
  <si>
    <t>ЕГОР ТЕРЕНТЬЕВИЧ Ш</t>
  </si>
  <si>
    <t>АЛЕКСАНДР ВАЛЕРЬЕВИЧ Т</t>
  </si>
  <si>
    <t>ЕЛИЗАВЕТА СЕРГЕЕВНА Р</t>
  </si>
  <si>
    <t>АЛИСА АНДРЕЕВНА П</t>
  </si>
  <si>
    <t>АЛСУ АЗАТОВНА Х</t>
  </si>
  <si>
    <t>ТАТЬЯНА АЛЕКСЕЕВНА С</t>
  </si>
  <si>
    <t>ГЛЕБ ВЛАДИМИРОВИЧ Р</t>
  </si>
  <si>
    <t>СЕРГЕЙ АЛЕКСАНДРОВИЧ К</t>
  </si>
  <si>
    <t>ПАВЕЛ АЛЕКСАНДРОВИЧ Ф</t>
  </si>
  <si>
    <t>ВЕРОНИКА ОЛЕГОВНА К</t>
  </si>
  <si>
    <t>ЛЮБОВЬ АНДРЕЕВНА Б</t>
  </si>
  <si>
    <t>ЗАРЕМА ЭМИНОВНА Б</t>
  </si>
  <si>
    <t>АЛЕКСАНДРА АЛЕКСАНДРОВНА С</t>
  </si>
  <si>
    <t>АЛЕКСАНДР ЮРЬЕВИЧ С</t>
  </si>
  <si>
    <t>АНГЕЛИНА ВЯЧЕСЛАВОВНА С</t>
  </si>
  <si>
    <t>РОМАН ВИКТОРОВИЧ М</t>
  </si>
  <si>
    <t>АРТЁМ СЕРГЕЕВИЧ Т</t>
  </si>
  <si>
    <t>ЭРИКА ВИКТОРОВНА М</t>
  </si>
  <si>
    <t>ПОЛИНА ОЛЕГОВНА Ю</t>
  </si>
  <si>
    <t>ВЛАДИСЛАВА ВАЛЕРЬЕВНА Е</t>
  </si>
  <si>
    <t>ЯНРИКА НИКОЛАЕВНА П</t>
  </si>
  <si>
    <t>ЕЛЕНА АЛЕКСАНДРОВНА Ж</t>
  </si>
  <si>
    <t>ПЕТР АЛЕКСЕЕВИЧ О</t>
  </si>
  <si>
    <t>МАРИЯ ДАВИДОВНА Г</t>
  </si>
  <si>
    <t>АЛЕНА ЕВГЕНЬЕВНА М</t>
  </si>
  <si>
    <t>АНЖЕЛИКА АНДРЕЕВНА Р</t>
  </si>
  <si>
    <t>ВЛАДИСЛАВА ДМИТРИЕВНА Б</t>
  </si>
  <si>
    <t>АРМАН  С</t>
  </si>
  <si>
    <t>НАТАЛИЯ АНДРЕЕВНА Л</t>
  </si>
  <si>
    <t>ЕЛИЗАВЕТА ВИКТОРОВНА Л</t>
  </si>
  <si>
    <t>ИННА ИГОРЕВНА К</t>
  </si>
  <si>
    <t>АНАСТАСИЯ АЛЕКСАНДРОВНА Г</t>
  </si>
  <si>
    <t>ВИКТОРИЯ НИКОЛАЕВНА С</t>
  </si>
  <si>
    <t>ДМИТРИЙ РАШИДОВИЧ Д</t>
  </si>
  <si>
    <t>АЛЕНА ЮРЬЕВНА Б</t>
  </si>
  <si>
    <t>ДАРЬЯ ИГОРЕВНА Ч</t>
  </si>
  <si>
    <t>КРИСТИНА ВЛАДИМИРОВНА Б</t>
  </si>
  <si>
    <t>СОФЬЯ АЛЕКСАНДРОВНА С</t>
  </si>
  <si>
    <t>НАДЕЖДА ВЛАДИМИРОВНА К</t>
  </si>
  <si>
    <t>КСЕНИЯ РЕВАЗОВНА П</t>
  </si>
  <si>
    <t>МАРИЯ ОЛЕГОВНА К</t>
  </si>
  <si>
    <t>САИД АЙДАРОВИЧ А</t>
  </si>
  <si>
    <t>МАРИНА ГЕННАДЬЕВНА Р</t>
  </si>
  <si>
    <t>ЯНА  Е</t>
  </si>
  <si>
    <t>МАРИЯ АНДРЕЕВНА К</t>
  </si>
  <si>
    <t>ЮЛИЯ СЕРГЕЕВНА Ю</t>
  </si>
  <si>
    <t>АЛИНА ПАВЛОВНА А</t>
  </si>
  <si>
    <t>НАТАЛЬЯ ЮРЬЕВНА К</t>
  </si>
  <si>
    <t>АЛЕКСАНДРА БОРИСОВНА Р</t>
  </si>
  <si>
    <t>МАРГАРИТА ИГОРЕВНА Е</t>
  </si>
  <si>
    <t>МИХАИЛ ДМИТРИЕВИЧ М</t>
  </si>
  <si>
    <t>АЛИНА ВИКТОРОВНА К</t>
  </si>
  <si>
    <t>ДАРЬЯ МИХАЙЛОВНА С</t>
  </si>
  <si>
    <t>СТЕПАН АЛЕКСАНДРОВИЧ К</t>
  </si>
  <si>
    <t>МАРИЯ СЕРГЕЕВНА Р</t>
  </si>
  <si>
    <t>ЮЛИЯ НИКОЛАЕВНА Р</t>
  </si>
  <si>
    <t>ЕВГЕНИЯ ПАВЛОВНА В</t>
  </si>
  <si>
    <t>АЙЛИН ТОЛГОВНА Р</t>
  </si>
  <si>
    <t>КИРИЛЛ ОЛЕГОВИЧ М</t>
  </si>
  <si>
    <t>ДИАНА СЕРГЕЕВНА Г</t>
  </si>
  <si>
    <t>ОЛЬГА АНАТОЛЬЕВНА Д</t>
  </si>
  <si>
    <t>СЕВЕРИНО  Б</t>
  </si>
  <si>
    <t>КАРИНА АНДРЕЕВНА Б</t>
  </si>
  <si>
    <t>АЛЕНА ЮРЬЕВНА К</t>
  </si>
  <si>
    <t>АЛИСА АЛЬБЕРТОВНА Ш</t>
  </si>
  <si>
    <t>МАРИЯ СЕРГЕЕВНА Е</t>
  </si>
  <si>
    <t>АННА ВАСИЛЬЕВНА М</t>
  </si>
  <si>
    <t>ДАРЬЯ АНДРЕЕВНА М</t>
  </si>
  <si>
    <t>МАКСИМ АНДРОЕВИЧ И</t>
  </si>
  <si>
    <t>ЮЛИЯ ВИТАЛЬЕВНА М</t>
  </si>
  <si>
    <t>ТАТЬЯНА АЛЕКСЕЕВНА Д</t>
  </si>
  <si>
    <t>СТЕФАНИЯ ЕВГЕНЬЕВНА Г</t>
  </si>
  <si>
    <t>ЯНА ВАЛЕРЬЕВНА Ш</t>
  </si>
  <si>
    <t>КСЕНИЯ ВАДИМОВНА К</t>
  </si>
  <si>
    <t>ДЕНИС КОНСТАНТИНОВИЧ К</t>
  </si>
  <si>
    <t>АЛЕКСАНДР СЕРГЕЕВИЧ И</t>
  </si>
  <si>
    <t>СЕРГЕЙ СЕРГЕЕВИЧ С</t>
  </si>
  <si>
    <t>ЕЛЕНА ВЛАДИМИРОВНА Л</t>
  </si>
  <si>
    <t>ИРИНА ВИКТОРОВНА Т</t>
  </si>
  <si>
    <t>НАТАЛЬЯ ИЛЬИНИЧНА В</t>
  </si>
  <si>
    <t>ИРИНА ПАВЛОВНА С</t>
  </si>
  <si>
    <t>ЭЛЬМИРА РЕЗУАНОВНА Б</t>
  </si>
  <si>
    <t>АНАСТАСИЯ АНДРЕЕВНА Г</t>
  </si>
  <si>
    <t>ИЛЬЯ ЮРЬЕВИЧ А</t>
  </si>
  <si>
    <t>АЛЕКСЕЙ СЕРГЕЕВИЧ М</t>
  </si>
  <si>
    <t>АНДРЕЙ ЭДУАРДОВИЧ Ш</t>
  </si>
  <si>
    <t>НАТАЛЬЯ АЛЕКСАНДРОВНА В</t>
  </si>
  <si>
    <t>ДАРЬЯ ДЕНИСОВНА К</t>
  </si>
  <si>
    <t>НАДЕЖДА ВЛАДИСЛАВОВНА Р</t>
  </si>
  <si>
    <t>ИРА АЛЕКСЕЕВНА Г</t>
  </si>
  <si>
    <t>ЮЛИЯ ВЛАДИМИРОВНА К</t>
  </si>
  <si>
    <t>ЕЛЕНА ВАДИМОВНА С</t>
  </si>
  <si>
    <t>ЕКАТЕРИНА ДМИТРИЕВНА П</t>
  </si>
  <si>
    <t>ДИАНА АЛЕКСАНДРОВНА Б</t>
  </si>
  <si>
    <t>АЛИНА ВЯЧЕСЛАВОВНА К</t>
  </si>
  <si>
    <t>ЯНА ЮРЬЕВНА Д</t>
  </si>
  <si>
    <t>ЕЛЕНА ЮРЬЕВНА Т</t>
  </si>
  <si>
    <t>ПЕТР ПАВЛОВИЧ С</t>
  </si>
  <si>
    <t>ДАНИЛО АЛЕКСЕЕВИЧ Р</t>
  </si>
  <si>
    <t>АНАСТАСИЯ АНАТОЛЬЕВНА Щ</t>
  </si>
  <si>
    <t>АЛЕКСАНДРА ВАЛЕРЬЕВНА И</t>
  </si>
  <si>
    <t>ЕКАТЕРИНА ВАДИМОВНА Ш</t>
  </si>
  <si>
    <t>ТАТЬЯНА СЕРГЕЕВНА Л</t>
  </si>
  <si>
    <t>ЕЛЕНА ВИКТОРОВНА Б</t>
  </si>
  <si>
    <t>Акция "Накормим пожилых собак вместе"</t>
  </si>
  <si>
    <t>БФ "Нужна помощь"</t>
  </si>
  <si>
    <t>Оплата за предоставление информации для аудиторских компаний</t>
  </si>
  <si>
    <t>Оплата за услуги по оказанию перевозок</t>
  </si>
  <si>
    <t>Через платежную систему Робокасса</t>
  </si>
  <si>
    <t>за январь 2023 года</t>
  </si>
  <si>
    <t>Поступления через Тинькофф</t>
  </si>
  <si>
    <t>Общая сумма поступлений за январь 2023 г.</t>
  </si>
  <si>
    <t>Произведенные расходы за январь  2023 г.</t>
  </si>
  <si>
    <t>Остаток средств на 01.01.2023</t>
  </si>
  <si>
    <t>Остаток средств на 31.01.2023</t>
  </si>
  <si>
    <t xml:space="preserve">За лавочки в приют на выгулы для собак </t>
  </si>
  <si>
    <t>За корм Aвва с/к инд. и рис, 3*1,конс.кр. с рисом, 800*3*2, инд. с яб.400*4*2</t>
  </si>
  <si>
    <t xml:space="preserve">За лекарства - Джи-джи (GiGi) Уро-Урси капсулы (ВЕТ) 90*1, Канефрон Н таб 120*2 </t>
  </si>
  <si>
    <t xml:space="preserve">За корм для собак РК Мини Эдалт 8*14, РК Медиум Эдалт 7+ 15*1 </t>
  </si>
  <si>
    <t>За корм Трапеза 750*234*9</t>
  </si>
  <si>
    <t xml:space="preserve">За лечебный корм для собак РК ГА 14*5, Гастро 15*2, Эдалт 7+ 15*5, Про план Ренал 400*4*12, БестДинне ГА 340*2*12 ЧГурман 340*4*12 </t>
  </si>
  <si>
    <t>За корм РК Дог Эдалт Сеньор Медиум 7+ 4*1 кг</t>
  </si>
  <si>
    <t xml:space="preserve">За корм Best Dinner Exclusive Gastro Intestinal 0,34*12*2 </t>
  </si>
  <si>
    <t>За стерилизацию 4 кошек и лечебные манипуляции</t>
  </si>
  <si>
    <t>ИНДИВИДУАЛЬНЫЙ ПРЕДПРИНИМАТЕЛЬ КУЛИКОВА Е.В.</t>
  </si>
  <si>
    <t>ZH. OLGA</t>
  </si>
  <si>
    <t>Поступления от  Нужна помощь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</si>
</sst>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#,##0.00&quot;р.&quot;"/>
    <numFmt numFmtId="166" formatCode="dd\.mm\.yyyy"/>
    <numFmt numFmtId="167" formatCode="[$-419]mmmm\ yyyy;@"/>
    <numFmt numFmtId="168" formatCode="_-* #,##0_-;\-* #,##0_-;_-* &quot;-&quot;??_-;_-@_-"/>
  </numFmts>
  <fonts count="23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 applyFill="0" applyProtection="0"/>
    <xf numFmtId="0" fontId="2" fillId="0" borderId="0" applyFill="0" applyProtection="0"/>
    <xf numFmtId="164" fontId="22" fillId="0" borderId="0" applyFont="0" applyFill="0" applyBorder="0" applyAlignment="0" applyProtection="0"/>
  </cellStyleXfs>
  <cellXfs count="12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6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 vertical="center"/>
    </xf>
    <xf numFmtId="165" fontId="7" fillId="0" borderId="0" xfId="0" applyNumberFormat="1" applyFont="1" applyFill="1" applyAlignment="1" applyProtection="1">
      <alignment horizontal="right" vertical="center"/>
    </xf>
    <xf numFmtId="165" fontId="7" fillId="2" borderId="3" xfId="0" applyNumberFormat="1" applyFont="1" applyFill="1" applyBorder="1" applyAlignment="1" applyProtection="1">
      <alignment vertical="center"/>
    </xf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2" fillId="4" borderId="8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4" fontId="4" fillId="2" borderId="5" xfId="0" applyNumberFormat="1" applyFont="1" applyFill="1" applyBorder="1" applyAlignment="1" applyProtection="1">
      <alignment horizontal="left" vertical="center"/>
    </xf>
    <xf numFmtId="4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4" fontId="3" fillId="2" borderId="6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165" fontId="8" fillId="2" borderId="3" xfId="0" applyNumberFormat="1" applyFont="1" applyFill="1" applyBorder="1" applyAlignment="1" applyProtection="1">
      <alignment horizontal="right" vertic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165" fontId="3" fillId="3" borderId="3" xfId="0" applyNumberFormat="1" applyFont="1" applyFill="1" applyBorder="1" applyAlignment="1" applyProtection="1">
      <alignment horizontal="right"/>
    </xf>
    <xf numFmtId="165" fontId="3" fillId="3" borderId="3" xfId="0" applyNumberFormat="1" applyFont="1" applyFill="1" applyBorder="1" applyAlignment="1" applyProtection="1">
      <alignment horizontal="right" vertical="center"/>
    </xf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 applyProtection="1">
      <alignment horizontal="left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6" fontId="12" fillId="4" borderId="8" xfId="0" applyNumberFormat="1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3" fillId="2" borderId="4" xfId="0" applyFont="1" applyFill="1" applyBorder="1" applyAlignment="1" applyProtection="1">
      <alignment horizontal="center" vertical="center"/>
    </xf>
    <xf numFmtId="0" fontId="1" fillId="5" borderId="0" xfId="0" applyFont="1" applyFill="1"/>
    <xf numFmtId="167" fontId="12" fillId="4" borderId="4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11" fillId="4" borderId="8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4" fontId="16" fillId="5" borderId="8" xfId="0" applyNumberFormat="1" applyFont="1" applyFill="1" applyBorder="1" applyAlignment="1" applyProtection="1">
      <alignment horizontal="center" vertical="center" wrapText="1"/>
    </xf>
    <xf numFmtId="166" fontId="15" fillId="4" borderId="8" xfId="0" applyNumberFormat="1" applyFont="1" applyFill="1" applyBorder="1" applyAlignment="1" applyProtection="1">
      <alignment horizontal="center" vertical="center" wrapText="1"/>
    </xf>
    <xf numFmtId="0" fontId="19" fillId="5" borderId="8" xfId="0" applyFont="1" applyFill="1" applyBorder="1" applyAlignment="1" applyProtection="1">
      <alignment vertical="center" wrapText="1"/>
    </xf>
    <xf numFmtId="166" fontId="15" fillId="4" borderId="11" xfId="0" applyNumberFormat="1" applyFont="1" applyFill="1" applyBorder="1" applyAlignment="1" applyProtection="1">
      <alignment horizontal="center" vertical="center" wrapText="1"/>
    </xf>
    <xf numFmtId="0" fontId="11" fillId="4" borderId="11" xfId="0" applyFont="1" applyFill="1" applyBorder="1" applyAlignment="1" applyProtection="1">
      <alignment horizontal="left" vertical="center" wrapText="1"/>
    </xf>
    <xf numFmtId="4" fontId="16" fillId="5" borderId="1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left" vertical="center" wrapText="1"/>
    </xf>
    <xf numFmtId="0" fontId="21" fillId="0" borderId="4" xfId="0" applyFont="1" applyFill="1" applyBorder="1" applyAlignment="1" applyProtection="1">
      <alignment horizontal="left" wrapText="1"/>
    </xf>
    <xf numFmtId="4" fontId="2" fillId="0" borderId="9" xfId="0" applyNumberFormat="1" applyFont="1" applyBorder="1" applyAlignment="1">
      <alignment horizontal="center"/>
    </xf>
    <xf numFmtId="0" fontId="12" fillId="4" borderId="4" xfId="0" applyFont="1" applyFill="1" applyBorder="1" applyAlignment="1" applyProtection="1">
      <alignment horizontal="left" vertical="center" wrapText="1"/>
    </xf>
    <xf numFmtId="166" fontId="15" fillId="4" borderId="12" xfId="0" applyNumberFormat="1" applyFont="1" applyFill="1" applyBorder="1" applyAlignment="1" applyProtection="1">
      <alignment horizontal="center" vertical="center" wrapText="1"/>
    </xf>
    <xf numFmtId="4" fontId="18" fillId="5" borderId="12" xfId="0" applyNumberFormat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4" xfId="0" applyFill="1" applyBorder="1" applyProtection="1"/>
    <xf numFmtId="0" fontId="2" fillId="0" borderId="4" xfId="0" applyFont="1" applyFill="1" applyBorder="1" applyProtection="1"/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/>
    </xf>
    <xf numFmtId="0" fontId="7" fillId="2" borderId="2" xfId="0" applyFont="1" applyFill="1" applyBorder="1" applyAlignment="1" applyProtection="1">
      <alignment horizontal="left" vertical="center"/>
    </xf>
    <xf numFmtId="0" fontId="17" fillId="2" borderId="2" xfId="0" applyFont="1" applyFill="1" applyBorder="1" applyProtection="1"/>
    <xf numFmtId="0" fontId="0" fillId="5" borderId="0" xfId="0" applyFill="1" applyProtection="1"/>
    <xf numFmtId="4" fontId="0" fillId="5" borderId="0" xfId="0" applyNumberFormat="1" applyFill="1" applyProtection="1"/>
    <xf numFmtId="4" fontId="9" fillId="5" borderId="0" xfId="0" applyNumberFormat="1" applyFont="1" applyFill="1" applyAlignment="1" applyProtection="1">
      <alignment horizontal="left"/>
    </xf>
    <xf numFmtId="0" fontId="9" fillId="5" borderId="0" xfId="0" applyFont="1" applyFill="1" applyProtection="1"/>
    <xf numFmtId="14" fontId="0" fillId="5" borderId="4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0" fillId="5" borderId="4" xfId="0" applyFill="1" applyBorder="1"/>
    <xf numFmtId="0" fontId="2" fillId="5" borderId="4" xfId="0" applyFont="1" applyFill="1" applyBorder="1"/>
    <xf numFmtId="167" fontId="1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Protection="1"/>
    <xf numFmtId="168" fontId="0" fillId="0" borderId="0" xfId="2" applyNumberFormat="1" applyFont="1" applyFill="1" applyProtection="1"/>
    <xf numFmtId="0" fontId="2" fillId="5" borderId="4" xfId="0" applyFont="1" applyFill="1" applyBorder="1" applyAlignment="1" applyProtection="1">
      <alignment horizontal="left"/>
    </xf>
    <xf numFmtId="4" fontId="20" fillId="5" borderId="9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 applyProtection="1">
      <alignment horizontal="right"/>
    </xf>
    <xf numFmtId="0" fontId="2" fillId="5" borderId="4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wrapText="1"/>
    </xf>
    <xf numFmtId="4" fontId="12" fillId="0" borderId="4" xfId="0" applyNumberFormat="1" applyFont="1" applyFill="1" applyBorder="1" applyAlignment="1" applyProtection="1">
      <alignment horizontal="center" vertical="center" wrapText="1"/>
    </xf>
    <xf numFmtId="0" fontId="7" fillId="6" borderId="1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10" fillId="0" borderId="0" xfId="0" applyFont="1" applyFill="1" applyAlignment="1" applyProtection="1">
      <alignment horizontal="center"/>
    </xf>
    <xf numFmtId="4" fontId="9" fillId="0" borderId="0" xfId="0" applyNumberFormat="1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14" fillId="5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center" vertical="center"/>
    </xf>
    <xf numFmtId="4" fontId="9" fillId="5" borderId="0" xfId="0" applyNumberFormat="1" applyFont="1" applyFill="1" applyAlignment="1" applyProtection="1">
      <alignment horizontal="right"/>
    </xf>
    <xf numFmtId="0" fontId="9" fillId="5" borderId="0" xfId="0" applyFont="1" applyFill="1" applyAlignment="1" applyProtection="1">
      <alignment horizontal="right"/>
    </xf>
    <xf numFmtId="0" fontId="14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4" fontId="3" fillId="0" borderId="4" xfId="0" applyNumberFormat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 vertical="center" wrapText="1"/>
    </xf>
    <xf numFmtId="0" fontId="2" fillId="5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99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showGridLines="0" tabSelected="1" topLeftCell="A4" zoomScaleNormal="100" workbookViewId="0">
      <selection activeCell="B19" sqref="B19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4" customWidth="1"/>
    <col min="4" max="4" width="11.85546875" customWidth="1"/>
    <col min="5" max="5" width="16.5703125" customWidth="1"/>
    <col min="6" max="6" width="13.5703125" customWidth="1"/>
    <col min="7" max="253" width="8.85546875" customWidth="1"/>
  </cols>
  <sheetData>
    <row r="1" spans="1:6" ht="18.75" x14ac:dyDescent="0.3">
      <c r="B1" s="100" t="s">
        <v>0</v>
      </c>
      <c r="C1" s="100"/>
    </row>
    <row r="2" spans="1:6" ht="18.75" x14ac:dyDescent="0.3">
      <c r="B2" s="100" t="s">
        <v>19</v>
      </c>
      <c r="C2" s="100"/>
    </row>
    <row r="3" spans="1:6" ht="18.75" x14ac:dyDescent="0.3">
      <c r="B3" s="29"/>
      <c r="C3" s="29"/>
    </row>
    <row r="4" spans="1:6" ht="18.75" x14ac:dyDescent="0.3">
      <c r="B4" s="103" t="s">
        <v>1</v>
      </c>
      <c r="C4" s="103"/>
    </row>
    <row r="5" spans="1:6" ht="18.75" x14ac:dyDescent="0.3">
      <c r="B5" s="103" t="s">
        <v>2</v>
      </c>
      <c r="C5" s="103"/>
    </row>
    <row r="6" spans="1:6" ht="18.75" x14ac:dyDescent="0.25">
      <c r="B6" s="104" t="s">
        <v>495</v>
      </c>
      <c r="C6" s="104"/>
    </row>
    <row r="7" spans="1:6" ht="15" customHeight="1" x14ac:dyDescent="0.25">
      <c r="B7" s="30"/>
      <c r="C7" s="30"/>
    </row>
    <row r="9" spans="1:6" ht="15" customHeight="1" x14ac:dyDescent="0.25">
      <c r="A9" s="101" t="s">
        <v>499</v>
      </c>
      <c r="B9" s="102"/>
      <c r="C9" s="35">
        <v>14302318.709999999</v>
      </c>
      <c r="D9" s="14"/>
      <c r="F9" s="87"/>
    </row>
    <row r="10" spans="1:6" ht="15" customHeight="1" x14ac:dyDescent="0.25">
      <c r="C10" s="10"/>
    </row>
    <row r="11" spans="1:6" ht="15" customHeight="1" x14ac:dyDescent="0.25">
      <c r="A11" s="101" t="s">
        <v>497</v>
      </c>
      <c r="B11" s="102"/>
      <c r="C11" s="36">
        <f>SUM(C12:C19)</f>
        <v>1347154.1400000001</v>
      </c>
      <c r="D11" s="14"/>
    </row>
    <row r="12" spans="1:6" ht="15" customHeight="1" x14ac:dyDescent="0.25">
      <c r="A12" s="74" t="s">
        <v>32</v>
      </c>
      <c r="B12" s="75"/>
      <c r="C12" s="33">
        <f>Юмани!B95</f>
        <v>42704</v>
      </c>
    </row>
    <row r="13" spans="1:6" ht="15" customHeight="1" x14ac:dyDescent="0.25">
      <c r="A13" s="74" t="s">
        <v>494</v>
      </c>
      <c r="B13" s="75"/>
      <c r="C13" s="33">
        <v>1050</v>
      </c>
    </row>
    <row r="14" spans="1:6" ht="15" customHeight="1" x14ac:dyDescent="0.25">
      <c r="A14" s="74" t="s">
        <v>54</v>
      </c>
      <c r="B14" s="75"/>
      <c r="C14" s="33">
        <f>Благо.ру!B12+Сбербанк!B345</f>
        <v>22711.99</v>
      </c>
    </row>
    <row r="15" spans="1:6" ht="15" customHeight="1" x14ac:dyDescent="0.25">
      <c r="A15" s="74" t="s">
        <v>512</v>
      </c>
      <c r="B15" s="75"/>
      <c r="C15" s="33">
        <f>Сбербанк!B347</f>
        <v>19101.810000000001</v>
      </c>
    </row>
    <row r="16" spans="1:6" ht="15" customHeight="1" x14ac:dyDescent="0.25">
      <c r="A16" s="74" t="s">
        <v>57</v>
      </c>
      <c r="B16" s="75"/>
      <c r="C16" s="33">
        <f>Сбербанк!B343</f>
        <v>85934</v>
      </c>
    </row>
    <row r="17" spans="1:6" ht="15" customHeight="1" x14ac:dyDescent="0.25">
      <c r="A17" s="74" t="s">
        <v>56</v>
      </c>
      <c r="B17" s="75"/>
      <c r="C17" s="33">
        <f>Сбербанк!B344</f>
        <v>1086000</v>
      </c>
    </row>
    <row r="18" spans="1:6" ht="15" customHeight="1" x14ac:dyDescent="0.25">
      <c r="A18" s="74" t="s">
        <v>496</v>
      </c>
      <c r="B18" s="75"/>
      <c r="C18" s="33">
        <v>75747.240000000005</v>
      </c>
    </row>
    <row r="19" spans="1:6" ht="15" customHeight="1" x14ac:dyDescent="0.25">
      <c r="A19" s="6" t="s">
        <v>3</v>
      </c>
      <c r="B19" s="6"/>
      <c r="C19" s="11">
        <f>Сбербанк!B349-C16-C17-C18-C14-C15</f>
        <v>13905.100000000119</v>
      </c>
    </row>
    <row r="20" spans="1:6" ht="15" customHeight="1" x14ac:dyDescent="0.25">
      <c r="A20" s="8"/>
      <c r="B20" s="8"/>
      <c r="C20" s="12"/>
    </row>
    <row r="21" spans="1:6" ht="15" customHeight="1" x14ac:dyDescent="0.25">
      <c r="A21" s="101" t="s">
        <v>498</v>
      </c>
      <c r="B21" s="102"/>
      <c r="C21" s="35">
        <f>SUM(C22:C26)</f>
        <v>548096.72</v>
      </c>
    </row>
    <row r="22" spans="1:6" ht="15" customHeight="1" x14ac:dyDescent="0.25">
      <c r="A22" s="6" t="s">
        <v>20</v>
      </c>
      <c r="B22" s="7"/>
      <c r="C22" s="13">
        <f>Расходы!B18</f>
        <v>479128.72000000003</v>
      </c>
      <c r="E22" s="45"/>
    </row>
    <row r="23" spans="1:6" ht="22.5" customHeight="1" x14ac:dyDescent="0.25">
      <c r="A23" s="105" t="s">
        <v>26</v>
      </c>
      <c r="B23" s="106"/>
      <c r="C23" s="13">
        <f>Расходы!B21</f>
        <v>15630</v>
      </c>
    </row>
    <row r="24" spans="1:6" ht="16.5" customHeight="1" x14ac:dyDescent="0.25">
      <c r="A24" s="105" t="s">
        <v>21</v>
      </c>
      <c r="B24" s="106"/>
      <c r="C24" s="13">
        <f>Расходы!B24</f>
        <v>0</v>
      </c>
    </row>
    <row r="25" spans="1:6" ht="29.25" customHeight="1" x14ac:dyDescent="0.25">
      <c r="A25" s="105" t="s">
        <v>22</v>
      </c>
      <c r="B25" s="106"/>
      <c r="C25" s="13">
        <f>Расходы!B27</f>
        <v>44280</v>
      </c>
    </row>
    <row r="26" spans="1:6" ht="15" customHeight="1" x14ac:dyDescent="0.25">
      <c r="A26" s="6" t="s">
        <v>4</v>
      </c>
      <c r="B26" s="7"/>
      <c r="C26" s="13">
        <f>Расходы!B32</f>
        <v>9058</v>
      </c>
      <c r="D26" s="45"/>
    </row>
    <row r="27" spans="1:6" ht="15" customHeight="1" x14ac:dyDescent="0.25">
      <c r="C27" s="10"/>
      <c r="D27" s="45"/>
    </row>
    <row r="28" spans="1:6" ht="15" customHeight="1" x14ac:dyDescent="0.25">
      <c r="A28" s="101" t="s">
        <v>500</v>
      </c>
      <c r="B28" s="102"/>
      <c r="C28" s="35">
        <f>C9+C11-C21</f>
        <v>15101376.129999999</v>
      </c>
      <c r="F28" s="87"/>
    </row>
    <row r="29" spans="1:6" x14ac:dyDescent="0.25">
      <c r="A29" s="98" t="s">
        <v>61</v>
      </c>
      <c r="B29" s="99"/>
      <c r="C29" s="90">
        <f>3229000+1894000+261000</f>
        <v>5384000</v>
      </c>
    </row>
    <row r="31" spans="1:6" x14ac:dyDescent="0.25">
      <c r="C31" s="22"/>
    </row>
    <row r="33" spans="3:3" x14ac:dyDescent="0.25">
      <c r="C33" s="23"/>
    </row>
  </sheetData>
  <sheetProtection formatCells="0" formatColumns="0" formatRows="0" insertColumns="0" insertRows="0" insertHyperlinks="0" deleteColumns="0" deleteRows="0" sort="0" autoFilter="0" pivotTables="0"/>
  <mergeCells count="13">
    <mergeCell ref="A29:B29"/>
    <mergeCell ref="B1:C1"/>
    <mergeCell ref="A21:B21"/>
    <mergeCell ref="B4:C4"/>
    <mergeCell ref="B2:C2"/>
    <mergeCell ref="B6:C6"/>
    <mergeCell ref="A9:B9"/>
    <mergeCell ref="A28:B28"/>
    <mergeCell ref="A11:B11"/>
    <mergeCell ref="B5:C5"/>
    <mergeCell ref="A24:B24"/>
    <mergeCell ref="A25:B25"/>
    <mergeCell ref="A23:B23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3"/>
  <sheetViews>
    <sheetView showGridLines="0" zoomScale="70" zoomScaleNormal="70" workbookViewId="0">
      <selection activeCell="A23" sqref="A23:XFD23"/>
    </sheetView>
  </sheetViews>
  <sheetFormatPr defaultColWidth="11.42578125" defaultRowHeight="15" x14ac:dyDescent="0.25"/>
  <cols>
    <col min="1" max="1" width="22.42578125" style="1" customWidth="1"/>
    <col min="2" max="2" width="21.42578125" style="2" customWidth="1"/>
    <col min="3" max="3" width="95.85546875" style="19" customWidth="1"/>
    <col min="4" max="209" width="8.85546875" customWidth="1"/>
  </cols>
  <sheetData>
    <row r="1" spans="1:3" ht="18.75" x14ac:dyDescent="0.3">
      <c r="B1" s="100" t="s">
        <v>0</v>
      </c>
      <c r="C1" s="100"/>
    </row>
    <row r="2" spans="1:3" ht="18.75" x14ac:dyDescent="0.3">
      <c r="B2" s="100" t="s">
        <v>19</v>
      </c>
      <c r="C2" s="100"/>
    </row>
    <row r="3" spans="1:3" ht="18.75" x14ac:dyDescent="0.3">
      <c r="B3" s="103"/>
      <c r="C3" s="103"/>
    </row>
    <row r="4" spans="1:3" ht="18.75" x14ac:dyDescent="0.3">
      <c r="A4" s="1" t="s">
        <v>5</v>
      </c>
      <c r="B4" s="103" t="s">
        <v>6</v>
      </c>
      <c r="C4" s="103"/>
    </row>
    <row r="5" spans="1:3" ht="18.75" x14ac:dyDescent="0.25">
      <c r="B5" s="104" t="str">
        <f>Отчет!B6</f>
        <v>за январь 2023 года</v>
      </c>
      <c r="C5" s="104"/>
    </row>
    <row r="6" spans="1:3" ht="15.75" x14ac:dyDescent="0.25">
      <c r="B6" s="3"/>
      <c r="C6" s="92"/>
    </row>
    <row r="8" spans="1:3" x14ac:dyDescent="0.25">
      <c r="A8" s="25" t="s">
        <v>7</v>
      </c>
      <c r="B8" s="5" t="s">
        <v>8</v>
      </c>
      <c r="C8" s="93" t="s">
        <v>9</v>
      </c>
    </row>
    <row r="9" spans="1:3" x14ac:dyDescent="0.25">
      <c r="A9" s="52" t="s">
        <v>33</v>
      </c>
      <c r="B9" s="53"/>
      <c r="C9" s="94"/>
    </row>
    <row r="10" spans="1:3" x14ac:dyDescent="0.25">
      <c r="A10" s="41">
        <v>44932.49916666653</v>
      </c>
      <c r="B10" s="24">
        <v>10020</v>
      </c>
      <c r="C10" s="39" t="s">
        <v>502</v>
      </c>
    </row>
    <row r="11" spans="1:3" x14ac:dyDescent="0.25">
      <c r="A11" s="41">
        <v>44945.630034722388</v>
      </c>
      <c r="B11" s="24">
        <v>3863</v>
      </c>
      <c r="C11" s="61" t="s">
        <v>503</v>
      </c>
    </row>
    <row r="12" spans="1:3" x14ac:dyDescent="0.25">
      <c r="A12" s="41">
        <v>44945.046064815018</v>
      </c>
      <c r="B12" s="24">
        <v>62915</v>
      </c>
      <c r="C12" s="61" t="s">
        <v>504</v>
      </c>
    </row>
    <row r="13" spans="1:3" ht="30" x14ac:dyDescent="0.25">
      <c r="A13" s="41">
        <v>44945.052384259179</v>
      </c>
      <c r="B13" s="24">
        <v>117088.02</v>
      </c>
      <c r="C13" s="61" t="s">
        <v>506</v>
      </c>
    </row>
    <row r="14" spans="1:3" x14ac:dyDescent="0.25">
      <c r="A14" s="41">
        <v>44948.999988425989</v>
      </c>
      <c r="B14" s="24">
        <v>275886.03000000003</v>
      </c>
      <c r="C14" s="61" t="s">
        <v>505</v>
      </c>
    </row>
    <row r="15" spans="1:3" x14ac:dyDescent="0.25">
      <c r="A15" s="41">
        <v>44955.790740740951</v>
      </c>
      <c r="B15" s="24">
        <v>4170</v>
      </c>
      <c r="C15" s="61" t="s">
        <v>507</v>
      </c>
    </row>
    <row r="16" spans="1:3" x14ac:dyDescent="0.25">
      <c r="A16" s="41">
        <v>44957.568240740802</v>
      </c>
      <c r="B16" s="24">
        <v>5186.67</v>
      </c>
      <c r="C16" s="61" t="s">
        <v>508</v>
      </c>
    </row>
    <row r="17" spans="1:3" x14ac:dyDescent="0.25">
      <c r="A17" s="41"/>
      <c r="B17" s="24"/>
      <c r="C17" s="61"/>
    </row>
    <row r="18" spans="1:3" x14ac:dyDescent="0.25">
      <c r="A18" s="65" t="s">
        <v>10</v>
      </c>
      <c r="B18" s="66">
        <f>SUM(B10:B17)</f>
        <v>479128.72000000003</v>
      </c>
      <c r="C18" s="67"/>
    </row>
    <row r="19" spans="1:3" x14ac:dyDescent="0.25">
      <c r="A19" s="49" t="s">
        <v>26</v>
      </c>
      <c r="B19" s="50"/>
      <c r="C19" s="95"/>
    </row>
    <row r="20" spans="1:3" x14ac:dyDescent="0.25">
      <c r="A20" s="41">
        <v>44957.55827546306</v>
      </c>
      <c r="B20" s="24">
        <v>15630</v>
      </c>
      <c r="C20" s="61" t="s">
        <v>509</v>
      </c>
    </row>
    <row r="21" spans="1:3" s="21" customFormat="1" x14ac:dyDescent="0.25">
      <c r="A21" s="55" t="s">
        <v>10</v>
      </c>
      <c r="B21" s="54">
        <f>SUM(B20:B20)</f>
        <v>15630</v>
      </c>
      <c r="C21" s="56"/>
    </row>
    <row r="22" spans="1:3" s="21" customFormat="1" x14ac:dyDescent="0.25">
      <c r="A22" s="26" t="s">
        <v>23</v>
      </c>
      <c r="B22" s="27"/>
      <c r="C22" s="28"/>
    </row>
    <row r="23" spans="1:3" s="21" customFormat="1" x14ac:dyDescent="0.25">
      <c r="A23" s="48"/>
      <c r="B23" s="24"/>
      <c r="C23" s="64"/>
    </row>
    <row r="24" spans="1:3" s="21" customFormat="1" x14ac:dyDescent="0.25">
      <c r="A24" s="57"/>
      <c r="B24" s="59">
        <f>SUM(B23:B23)</f>
        <v>0</v>
      </c>
      <c r="C24" s="58"/>
    </row>
    <row r="25" spans="1:3" s="21" customFormat="1" x14ac:dyDescent="0.25">
      <c r="A25" s="26" t="s">
        <v>22</v>
      </c>
      <c r="B25" s="27"/>
      <c r="C25" s="28"/>
    </row>
    <row r="26" spans="1:3" s="21" customFormat="1" x14ac:dyDescent="0.25">
      <c r="A26" s="41">
        <v>44945.656435185112</v>
      </c>
      <c r="B26" s="89">
        <v>44280</v>
      </c>
      <c r="C26" s="39" t="s">
        <v>501</v>
      </c>
    </row>
    <row r="27" spans="1:3" s="47" customFormat="1" x14ac:dyDescent="0.25">
      <c r="A27" s="55" t="s">
        <v>10</v>
      </c>
      <c r="B27" s="54">
        <f>SUM(B26:B26)</f>
        <v>44280</v>
      </c>
      <c r="C27" s="51"/>
    </row>
    <row r="28" spans="1:3" x14ac:dyDescent="0.25">
      <c r="A28" s="52" t="s">
        <v>4</v>
      </c>
      <c r="B28" s="32"/>
      <c r="C28" s="94"/>
    </row>
    <row r="29" spans="1:3" s="21" customFormat="1" x14ac:dyDescent="0.25">
      <c r="A29" s="85">
        <v>44927</v>
      </c>
      <c r="B29" s="89">
        <v>758</v>
      </c>
      <c r="C29" s="39" t="s">
        <v>37</v>
      </c>
    </row>
    <row r="30" spans="1:3" s="21" customFormat="1" x14ac:dyDescent="0.25">
      <c r="A30" s="85">
        <v>44927</v>
      </c>
      <c r="B30" s="89">
        <v>5000</v>
      </c>
      <c r="C30" s="39" t="s">
        <v>493</v>
      </c>
    </row>
    <row r="31" spans="1:3" s="21" customFormat="1" x14ac:dyDescent="0.25">
      <c r="A31" s="85">
        <v>44927</v>
      </c>
      <c r="B31" s="89">
        <v>3300</v>
      </c>
      <c r="C31" s="39" t="s">
        <v>492</v>
      </c>
    </row>
    <row r="32" spans="1:3" s="47" customFormat="1" x14ac:dyDescent="0.25">
      <c r="A32" s="55" t="s">
        <v>10</v>
      </c>
      <c r="B32" s="54">
        <f>SUM(B29:B31)</f>
        <v>9058</v>
      </c>
      <c r="C32" s="51"/>
    </row>
    <row r="33" spans="1:3" x14ac:dyDescent="0.25">
      <c r="A33" s="46" t="s">
        <v>17</v>
      </c>
      <c r="B33" s="31">
        <f>B18+B21+B24+B27+B32</f>
        <v>548096.72</v>
      </c>
      <c r="C33" s="96"/>
    </row>
  </sheetData>
  <sheetProtection formatCells="0" formatColumns="0" formatRows="0" insertColumns="0" insertRows="0" insertHyperlinks="0" deleteColumns="0" deleteRows="0" sort="0" autoFilter="0" pivotTables="0"/>
  <sortState ref="A76:C77">
    <sortCondition ref="A75"/>
  </sortState>
  <mergeCells count="5">
    <mergeCell ref="B1:C1"/>
    <mergeCell ref="B2:C2"/>
    <mergeCell ref="B3:C3"/>
    <mergeCell ref="B4:C4"/>
    <mergeCell ref="B5:C5"/>
  </mergeCells>
  <conditionalFormatting sqref="C27">
    <cfRule type="containsText" dxfId="8" priority="307" operator="containsText" text="стерилизация">
      <formula>NOT(ISERROR(SEARCH("стерилизация",C27)))</formula>
    </cfRule>
    <cfRule type="containsText" dxfId="7" priority="308" operator="containsText" text="стерилизация">
      <formula>NOT(ISERROR(SEARCH("стерилизация",C27)))</formula>
    </cfRule>
    <cfRule type="containsText" dxfId="6" priority="309" operator="containsText" text="лечение">
      <formula>NOT(ISERROR(SEARCH("лечение",C27)))</formula>
    </cfRule>
  </conditionalFormatting>
  <conditionalFormatting sqref="C24">
    <cfRule type="containsText" dxfId="5" priority="184" operator="containsText" text="стерилизация">
      <formula>NOT(ISERROR(SEARCH("стерилизация",C24)))</formula>
    </cfRule>
    <cfRule type="containsText" dxfId="4" priority="185" operator="containsText" text="стерилизация">
      <formula>NOT(ISERROR(SEARCH("стерилизация",C24)))</formula>
    </cfRule>
    <cfRule type="containsText" dxfId="3" priority="186" operator="containsText" text="лечение">
      <formula>NOT(ISERROR(SEARCH("лечение",C24)))</formula>
    </cfRule>
  </conditionalFormatting>
  <conditionalFormatting sqref="C32">
    <cfRule type="containsText" dxfId="2" priority="1" operator="containsText" text="стерилизация">
      <formula>NOT(ISERROR(SEARCH("стерилизация",C32)))</formula>
    </cfRule>
    <cfRule type="containsText" dxfId="1" priority="2" operator="containsText" text="стерилизация">
      <formula>NOT(ISERROR(SEARCH("стерилизация",C32)))</formula>
    </cfRule>
    <cfRule type="containsText" dxfId="0" priority="3" operator="containsText" text="лечение">
      <formula>NOT(ISERROR(SEARCH("лечение",C32)))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95"/>
  <sheetViews>
    <sheetView topLeftCell="A82" zoomScale="85" zoomScaleNormal="85" workbookViewId="0">
      <selection activeCell="C107" sqref="C107"/>
    </sheetView>
  </sheetViews>
  <sheetFormatPr defaultColWidth="9.140625" defaultRowHeight="15" x14ac:dyDescent="0.25"/>
  <cols>
    <col min="1" max="1" width="17.140625" style="77" customWidth="1"/>
    <col min="2" max="2" width="22.85546875" style="77" customWidth="1"/>
    <col min="3" max="3" width="29" style="77" customWidth="1"/>
    <col min="4" max="4" width="45.28515625" style="77" customWidth="1"/>
    <col min="5" max="5" width="43.7109375" style="77" customWidth="1"/>
    <col min="6" max="6" width="14.42578125" style="77" customWidth="1"/>
    <col min="7" max="16384" width="9.140625" style="77"/>
  </cols>
  <sheetData>
    <row r="1" spans="1:4" ht="18.75" x14ac:dyDescent="0.3">
      <c r="B1" s="107" t="s">
        <v>0</v>
      </c>
      <c r="C1" s="107"/>
      <c r="D1" s="107"/>
    </row>
    <row r="2" spans="1:4" ht="18.75" x14ac:dyDescent="0.3">
      <c r="B2" s="107" t="s">
        <v>19</v>
      </c>
      <c r="C2" s="107"/>
      <c r="D2" s="107"/>
    </row>
    <row r="3" spans="1:4" x14ac:dyDescent="0.25">
      <c r="B3" s="78"/>
    </row>
    <row r="4" spans="1:4" ht="18.75" x14ac:dyDescent="0.3">
      <c r="B4" s="79" t="s">
        <v>30</v>
      </c>
      <c r="C4" s="80"/>
      <c r="D4" s="80"/>
    </row>
    <row r="5" spans="1:4" ht="18.75" x14ac:dyDescent="0.25">
      <c r="B5" s="108" t="s">
        <v>31</v>
      </c>
      <c r="C5" s="108"/>
      <c r="D5" s="108"/>
    </row>
    <row r="6" spans="1:4" ht="18.75" x14ac:dyDescent="0.3">
      <c r="B6" s="109" t="str">
        <f>Отчет!B6</f>
        <v>за январь 2023 года</v>
      </c>
      <c r="C6" s="110"/>
      <c r="D6" s="42"/>
    </row>
    <row r="7" spans="1:4" x14ac:dyDescent="0.25">
      <c r="B7" s="78"/>
    </row>
    <row r="8" spans="1:4" ht="30" x14ac:dyDescent="0.25">
      <c r="A8" s="15" t="s">
        <v>24</v>
      </c>
      <c r="B8" s="17" t="s">
        <v>8</v>
      </c>
      <c r="C8" s="16" t="s">
        <v>25</v>
      </c>
      <c r="D8" s="18" t="s">
        <v>13</v>
      </c>
    </row>
    <row r="9" spans="1:4" x14ac:dyDescent="0.25">
      <c r="A9" s="81" t="s">
        <v>197</v>
      </c>
      <c r="B9" s="82">
        <v>500</v>
      </c>
      <c r="C9" s="83" t="s">
        <v>63</v>
      </c>
      <c r="D9" s="84" t="s">
        <v>38</v>
      </c>
    </row>
    <row r="10" spans="1:4" x14ac:dyDescent="0.25">
      <c r="A10" s="81" t="s">
        <v>198</v>
      </c>
      <c r="B10" s="82">
        <v>500</v>
      </c>
      <c r="C10" s="83" t="s">
        <v>41</v>
      </c>
      <c r="D10" s="84" t="s">
        <v>38</v>
      </c>
    </row>
    <row r="11" spans="1:4" x14ac:dyDescent="0.25">
      <c r="A11" s="81" t="s">
        <v>198</v>
      </c>
      <c r="B11" s="82">
        <v>100</v>
      </c>
      <c r="C11" s="83" t="s">
        <v>76</v>
      </c>
      <c r="D11" s="84" t="s">
        <v>293</v>
      </c>
    </row>
    <row r="12" spans="1:4" x14ac:dyDescent="0.25">
      <c r="A12" s="81" t="s">
        <v>199</v>
      </c>
      <c r="B12" s="82">
        <v>1000</v>
      </c>
      <c r="C12" s="83" t="s">
        <v>42</v>
      </c>
      <c r="D12" s="84" t="s">
        <v>38</v>
      </c>
    </row>
    <row r="13" spans="1:4" x14ac:dyDescent="0.25">
      <c r="A13" s="81" t="s">
        <v>199</v>
      </c>
      <c r="B13" s="82">
        <v>100</v>
      </c>
      <c r="C13" s="83" t="s">
        <v>77</v>
      </c>
      <c r="D13" s="84" t="s">
        <v>38</v>
      </c>
    </row>
    <row r="14" spans="1:4" x14ac:dyDescent="0.25">
      <c r="A14" s="81" t="s">
        <v>200</v>
      </c>
      <c r="B14" s="82">
        <v>500</v>
      </c>
      <c r="C14" s="83" t="s">
        <v>260</v>
      </c>
      <c r="D14" s="84" t="s">
        <v>196</v>
      </c>
    </row>
    <row r="15" spans="1:4" x14ac:dyDescent="0.25">
      <c r="A15" s="81" t="s">
        <v>201</v>
      </c>
      <c r="B15" s="82">
        <v>1000</v>
      </c>
      <c r="C15" s="83" t="s">
        <v>261</v>
      </c>
      <c r="D15" s="84" t="s">
        <v>38</v>
      </c>
    </row>
    <row r="16" spans="1:4" x14ac:dyDescent="0.25">
      <c r="A16" s="81" t="s">
        <v>202</v>
      </c>
      <c r="B16" s="82">
        <v>300</v>
      </c>
      <c r="C16" s="83" t="s">
        <v>262</v>
      </c>
      <c r="D16" s="84" t="s">
        <v>196</v>
      </c>
    </row>
    <row r="17" spans="1:4" x14ac:dyDescent="0.25">
      <c r="A17" s="81" t="s">
        <v>203</v>
      </c>
      <c r="B17" s="82">
        <v>200</v>
      </c>
      <c r="C17" s="83" t="s">
        <v>43</v>
      </c>
      <c r="D17" s="84" t="s">
        <v>38</v>
      </c>
    </row>
    <row r="18" spans="1:4" x14ac:dyDescent="0.25">
      <c r="A18" s="81" t="s">
        <v>204</v>
      </c>
      <c r="B18" s="82">
        <v>300</v>
      </c>
      <c r="C18" s="83" t="s">
        <v>46</v>
      </c>
      <c r="D18" s="84" t="s">
        <v>38</v>
      </c>
    </row>
    <row r="19" spans="1:4" x14ac:dyDescent="0.25">
      <c r="A19" s="81" t="s">
        <v>205</v>
      </c>
      <c r="B19" s="82">
        <v>500</v>
      </c>
      <c r="C19" s="83" t="s">
        <v>67</v>
      </c>
      <c r="D19" s="84" t="s">
        <v>38</v>
      </c>
    </row>
    <row r="20" spans="1:4" x14ac:dyDescent="0.25">
      <c r="A20" s="81" t="s">
        <v>205</v>
      </c>
      <c r="B20" s="82">
        <v>100</v>
      </c>
      <c r="C20" s="83" t="s">
        <v>66</v>
      </c>
      <c r="D20" s="84" t="s">
        <v>38</v>
      </c>
    </row>
    <row r="21" spans="1:4" x14ac:dyDescent="0.25">
      <c r="A21" s="81" t="s">
        <v>206</v>
      </c>
      <c r="B21" s="82">
        <v>300</v>
      </c>
      <c r="C21" s="83" t="s">
        <v>263</v>
      </c>
      <c r="D21" s="84" t="s">
        <v>38</v>
      </c>
    </row>
    <row r="22" spans="1:4" x14ac:dyDescent="0.25">
      <c r="A22" s="81" t="s">
        <v>207</v>
      </c>
      <c r="B22" s="82">
        <v>500</v>
      </c>
      <c r="C22" s="83" t="s">
        <v>74</v>
      </c>
      <c r="D22" s="84" t="s">
        <v>38</v>
      </c>
    </row>
    <row r="23" spans="1:4" x14ac:dyDescent="0.25">
      <c r="A23" s="81" t="s">
        <v>208</v>
      </c>
      <c r="B23" s="82">
        <v>1000</v>
      </c>
      <c r="C23" s="83" t="s">
        <v>73</v>
      </c>
      <c r="D23" s="84" t="s">
        <v>38</v>
      </c>
    </row>
    <row r="24" spans="1:4" x14ac:dyDescent="0.25">
      <c r="A24" s="81" t="s">
        <v>208</v>
      </c>
      <c r="B24" s="82">
        <v>300</v>
      </c>
      <c r="C24" s="83" t="s">
        <v>44</v>
      </c>
      <c r="D24" s="84" t="s">
        <v>38</v>
      </c>
    </row>
    <row r="25" spans="1:4" x14ac:dyDescent="0.25">
      <c r="A25" s="81" t="s">
        <v>209</v>
      </c>
      <c r="B25" s="82">
        <v>300</v>
      </c>
      <c r="C25" s="83" t="s">
        <v>264</v>
      </c>
      <c r="D25" s="84" t="s">
        <v>38</v>
      </c>
    </row>
    <row r="26" spans="1:4" x14ac:dyDescent="0.25">
      <c r="A26" s="81" t="s">
        <v>210</v>
      </c>
      <c r="B26" s="82">
        <v>1000</v>
      </c>
      <c r="C26" s="83" t="s">
        <v>92</v>
      </c>
      <c r="D26" s="84" t="s">
        <v>38</v>
      </c>
    </row>
    <row r="27" spans="1:4" x14ac:dyDescent="0.25">
      <c r="A27" s="81" t="s">
        <v>211</v>
      </c>
      <c r="B27" s="82">
        <v>100</v>
      </c>
      <c r="C27" s="83" t="s">
        <v>85</v>
      </c>
      <c r="D27" s="84" t="s">
        <v>38</v>
      </c>
    </row>
    <row r="28" spans="1:4" x14ac:dyDescent="0.25">
      <c r="A28" s="81" t="s">
        <v>212</v>
      </c>
      <c r="B28" s="82">
        <v>100</v>
      </c>
      <c r="C28" s="83" t="s">
        <v>265</v>
      </c>
      <c r="D28" s="84" t="s">
        <v>38</v>
      </c>
    </row>
    <row r="29" spans="1:4" x14ac:dyDescent="0.25">
      <c r="A29" s="81" t="s">
        <v>213</v>
      </c>
      <c r="B29" s="82">
        <v>50</v>
      </c>
      <c r="C29" s="83" t="s">
        <v>52</v>
      </c>
      <c r="D29" s="84" t="s">
        <v>38</v>
      </c>
    </row>
    <row r="30" spans="1:4" x14ac:dyDescent="0.25">
      <c r="A30" s="81" t="s">
        <v>213</v>
      </c>
      <c r="B30" s="82">
        <v>300</v>
      </c>
      <c r="C30" s="83" t="s">
        <v>70</v>
      </c>
      <c r="D30" s="84" t="s">
        <v>38</v>
      </c>
    </row>
    <row r="31" spans="1:4" x14ac:dyDescent="0.25">
      <c r="A31" s="81" t="s">
        <v>213</v>
      </c>
      <c r="B31" s="82">
        <v>500</v>
      </c>
      <c r="C31" s="83" t="s">
        <v>78</v>
      </c>
      <c r="D31" s="84" t="s">
        <v>38</v>
      </c>
    </row>
    <row r="32" spans="1:4" x14ac:dyDescent="0.25">
      <c r="A32" s="81" t="s">
        <v>214</v>
      </c>
      <c r="B32" s="82">
        <v>74</v>
      </c>
      <c r="C32" s="83" t="s">
        <v>52</v>
      </c>
      <c r="D32" s="84" t="s">
        <v>38</v>
      </c>
    </row>
    <row r="33" spans="1:4" x14ac:dyDescent="0.25">
      <c r="A33" s="81" t="s">
        <v>214</v>
      </c>
      <c r="B33" s="82">
        <v>500</v>
      </c>
      <c r="C33" s="83" t="s">
        <v>64</v>
      </c>
      <c r="D33" s="84" t="s">
        <v>38</v>
      </c>
    </row>
    <row r="34" spans="1:4" x14ac:dyDescent="0.25">
      <c r="A34" s="81" t="s">
        <v>215</v>
      </c>
      <c r="B34" s="82">
        <v>4000</v>
      </c>
      <c r="C34" s="83" t="s">
        <v>266</v>
      </c>
      <c r="D34" s="84" t="s">
        <v>38</v>
      </c>
    </row>
    <row r="35" spans="1:4" x14ac:dyDescent="0.25">
      <c r="A35" s="81" t="s">
        <v>216</v>
      </c>
      <c r="B35" s="82">
        <v>300</v>
      </c>
      <c r="C35" s="83" t="s">
        <v>58</v>
      </c>
      <c r="D35" s="84" t="s">
        <v>38</v>
      </c>
    </row>
    <row r="36" spans="1:4" x14ac:dyDescent="0.25">
      <c r="A36" s="81" t="s">
        <v>216</v>
      </c>
      <c r="B36" s="82">
        <v>300</v>
      </c>
      <c r="C36" s="83" t="s">
        <v>68</v>
      </c>
      <c r="D36" s="84" t="s">
        <v>38</v>
      </c>
    </row>
    <row r="37" spans="1:4" x14ac:dyDescent="0.25">
      <c r="A37" s="81" t="s">
        <v>217</v>
      </c>
      <c r="B37" s="82">
        <v>400</v>
      </c>
      <c r="C37" s="83" t="s">
        <v>64</v>
      </c>
      <c r="D37" s="84" t="s">
        <v>38</v>
      </c>
    </row>
    <row r="38" spans="1:4" x14ac:dyDescent="0.25">
      <c r="A38" s="81" t="s">
        <v>218</v>
      </c>
      <c r="B38" s="82">
        <v>300</v>
      </c>
      <c r="C38" s="83" t="s">
        <v>80</v>
      </c>
      <c r="D38" s="84" t="s">
        <v>38</v>
      </c>
    </row>
    <row r="39" spans="1:4" x14ac:dyDescent="0.25">
      <c r="A39" s="81" t="s">
        <v>218</v>
      </c>
      <c r="B39" s="82">
        <v>1000</v>
      </c>
      <c r="C39" s="83" t="s">
        <v>71</v>
      </c>
      <c r="D39" s="84" t="s">
        <v>38</v>
      </c>
    </row>
    <row r="40" spans="1:4" x14ac:dyDescent="0.25">
      <c r="A40" s="81" t="s">
        <v>219</v>
      </c>
      <c r="B40" s="82">
        <v>50</v>
      </c>
      <c r="C40" s="83" t="s">
        <v>267</v>
      </c>
      <c r="D40" s="84" t="s">
        <v>38</v>
      </c>
    </row>
    <row r="41" spans="1:4" x14ac:dyDescent="0.25">
      <c r="A41" s="81" t="s">
        <v>220</v>
      </c>
      <c r="B41" s="82">
        <v>1000</v>
      </c>
      <c r="C41" s="83" t="s">
        <v>268</v>
      </c>
      <c r="D41" s="84" t="s">
        <v>38</v>
      </c>
    </row>
    <row r="42" spans="1:4" x14ac:dyDescent="0.25">
      <c r="A42" s="81" t="s">
        <v>221</v>
      </c>
      <c r="B42" s="82">
        <v>200</v>
      </c>
      <c r="C42" s="83" t="s">
        <v>81</v>
      </c>
      <c r="D42" s="84" t="s">
        <v>38</v>
      </c>
    </row>
    <row r="43" spans="1:4" x14ac:dyDescent="0.25">
      <c r="A43" s="81" t="s">
        <v>221</v>
      </c>
      <c r="B43" s="82">
        <v>300</v>
      </c>
      <c r="C43" s="83" t="s">
        <v>82</v>
      </c>
      <c r="D43" s="84" t="s">
        <v>196</v>
      </c>
    </row>
    <row r="44" spans="1:4" x14ac:dyDescent="0.25">
      <c r="A44" s="81" t="s">
        <v>221</v>
      </c>
      <c r="B44" s="82">
        <v>100</v>
      </c>
      <c r="C44" s="83" t="s">
        <v>83</v>
      </c>
      <c r="D44" s="84" t="s">
        <v>38</v>
      </c>
    </row>
    <row r="45" spans="1:4" x14ac:dyDescent="0.25">
      <c r="A45" s="81" t="s">
        <v>222</v>
      </c>
      <c r="B45" s="82">
        <v>500</v>
      </c>
      <c r="C45" s="83" t="s">
        <v>269</v>
      </c>
      <c r="D45" s="84" t="s">
        <v>38</v>
      </c>
    </row>
    <row r="46" spans="1:4" x14ac:dyDescent="0.25">
      <c r="A46" s="81" t="s">
        <v>223</v>
      </c>
      <c r="B46" s="82">
        <v>3000</v>
      </c>
      <c r="C46" s="83" t="s">
        <v>270</v>
      </c>
      <c r="D46" s="84" t="s">
        <v>38</v>
      </c>
    </row>
    <row r="47" spans="1:4" x14ac:dyDescent="0.25">
      <c r="A47" s="81" t="s">
        <v>224</v>
      </c>
      <c r="B47" s="82">
        <v>500</v>
      </c>
      <c r="C47" s="83" t="s">
        <v>271</v>
      </c>
      <c r="D47" s="84" t="s">
        <v>38</v>
      </c>
    </row>
    <row r="48" spans="1:4" x14ac:dyDescent="0.25">
      <c r="A48" s="81" t="s">
        <v>224</v>
      </c>
      <c r="B48" s="82">
        <v>100</v>
      </c>
      <c r="C48" s="83" t="s">
        <v>84</v>
      </c>
      <c r="D48" s="84" t="s">
        <v>38</v>
      </c>
    </row>
    <row r="49" spans="1:4" x14ac:dyDescent="0.25">
      <c r="A49" s="81" t="s">
        <v>225</v>
      </c>
      <c r="B49" s="82">
        <v>100</v>
      </c>
      <c r="C49" s="83" t="s">
        <v>272</v>
      </c>
      <c r="D49" s="84" t="s">
        <v>38</v>
      </c>
    </row>
    <row r="50" spans="1:4" x14ac:dyDescent="0.25">
      <c r="A50" s="81" t="s">
        <v>226</v>
      </c>
      <c r="B50" s="82">
        <v>300</v>
      </c>
      <c r="C50" s="83" t="s">
        <v>273</v>
      </c>
      <c r="D50" s="84" t="s">
        <v>38</v>
      </c>
    </row>
    <row r="51" spans="1:4" x14ac:dyDescent="0.25">
      <c r="A51" s="81" t="s">
        <v>227</v>
      </c>
      <c r="B51" s="82">
        <v>100</v>
      </c>
      <c r="C51" s="83" t="s">
        <v>274</v>
      </c>
      <c r="D51" s="84" t="s">
        <v>38</v>
      </c>
    </row>
    <row r="52" spans="1:4" x14ac:dyDescent="0.25">
      <c r="A52" s="81" t="s">
        <v>228</v>
      </c>
      <c r="B52" s="82">
        <v>450</v>
      </c>
      <c r="C52" s="83" t="s">
        <v>45</v>
      </c>
      <c r="D52" s="84" t="s">
        <v>38</v>
      </c>
    </row>
    <row r="53" spans="1:4" x14ac:dyDescent="0.25">
      <c r="A53" s="81" t="s">
        <v>228</v>
      </c>
      <c r="B53" s="82">
        <v>300</v>
      </c>
      <c r="C53" s="83" t="s">
        <v>46</v>
      </c>
      <c r="D53" s="84" t="s">
        <v>38</v>
      </c>
    </row>
    <row r="54" spans="1:4" x14ac:dyDescent="0.25">
      <c r="A54" s="81" t="s">
        <v>228</v>
      </c>
      <c r="B54" s="82">
        <v>300</v>
      </c>
      <c r="C54" s="83" t="s">
        <v>58</v>
      </c>
      <c r="D54" s="84" t="s">
        <v>38</v>
      </c>
    </row>
    <row r="55" spans="1:4" x14ac:dyDescent="0.25">
      <c r="A55" s="81" t="s">
        <v>229</v>
      </c>
      <c r="B55" s="82">
        <v>300</v>
      </c>
      <c r="C55" s="83" t="s">
        <v>275</v>
      </c>
      <c r="D55" s="84" t="s">
        <v>38</v>
      </c>
    </row>
    <row r="56" spans="1:4" x14ac:dyDescent="0.25">
      <c r="A56" s="81" t="s">
        <v>230</v>
      </c>
      <c r="B56" s="82">
        <v>100</v>
      </c>
      <c r="C56" s="83" t="s">
        <v>276</v>
      </c>
      <c r="D56" s="84" t="s">
        <v>38</v>
      </c>
    </row>
    <row r="57" spans="1:4" x14ac:dyDescent="0.25">
      <c r="A57" s="81" t="s">
        <v>231</v>
      </c>
      <c r="B57" s="82">
        <v>900</v>
      </c>
      <c r="C57" s="83" t="s">
        <v>276</v>
      </c>
      <c r="D57" s="84" t="s">
        <v>38</v>
      </c>
    </row>
    <row r="58" spans="1:4" x14ac:dyDescent="0.25">
      <c r="A58" s="81" t="s">
        <v>232</v>
      </c>
      <c r="B58" s="82">
        <v>100</v>
      </c>
      <c r="C58" s="83" t="s">
        <v>65</v>
      </c>
      <c r="D58" s="84" t="s">
        <v>38</v>
      </c>
    </row>
    <row r="59" spans="1:4" x14ac:dyDescent="0.25">
      <c r="A59" s="81" t="s">
        <v>233</v>
      </c>
      <c r="B59" s="82">
        <v>500</v>
      </c>
      <c r="C59" s="83" t="s">
        <v>277</v>
      </c>
      <c r="D59" s="84" t="s">
        <v>38</v>
      </c>
    </row>
    <row r="60" spans="1:4" x14ac:dyDescent="0.25">
      <c r="A60" s="81" t="s">
        <v>234</v>
      </c>
      <c r="B60" s="82">
        <v>1000</v>
      </c>
      <c r="C60" s="83" t="s">
        <v>278</v>
      </c>
      <c r="D60" s="84" t="s">
        <v>38</v>
      </c>
    </row>
    <row r="61" spans="1:4" x14ac:dyDescent="0.25">
      <c r="A61" s="81" t="s">
        <v>235</v>
      </c>
      <c r="B61" s="82">
        <v>120</v>
      </c>
      <c r="C61" s="83" t="s">
        <v>48</v>
      </c>
      <c r="D61" s="84" t="s">
        <v>38</v>
      </c>
    </row>
    <row r="62" spans="1:4" x14ac:dyDescent="0.25">
      <c r="A62" s="81" t="s">
        <v>236</v>
      </c>
      <c r="B62" s="82">
        <v>300</v>
      </c>
      <c r="C62" s="83" t="s">
        <v>279</v>
      </c>
      <c r="D62" s="84" t="s">
        <v>38</v>
      </c>
    </row>
    <row r="63" spans="1:4" x14ac:dyDescent="0.25">
      <c r="A63" s="81" t="s">
        <v>237</v>
      </c>
      <c r="B63" s="82">
        <v>500</v>
      </c>
      <c r="C63" s="83" t="s">
        <v>280</v>
      </c>
      <c r="D63" s="84" t="s">
        <v>38</v>
      </c>
    </row>
    <row r="64" spans="1:4" x14ac:dyDescent="0.25">
      <c r="A64" s="81" t="s">
        <v>238</v>
      </c>
      <c r="B64" s="82">
        <v>300</v>
      </c>
      <c r="C64" s="83" t="s">
        <v>59</v>
      </c>
      <c r="D64" s="84" t="s">
        <v>38</v>
      </c>
    </row>
    <row r="65" spans="1:4" x14ac:dyDescent="0.25">
      <c r="A65" s="81" t="s">
        <v>238</v>
      </c>
      <c r="B65" s="82">
        <v>1000</v>
      </c>
      <c r="C65" s="83" t="s">
        <v>86</v>
      </c>
      <c r="D65" s="84" t="s">
        <v>38</v>
      </c>
    </row>
    <row r="66" spans="1:4" x14ac:dyDescent="0.25">
      <c r="A66" s="81" t="s">
        <v>239</v>
      </c>
      <c r="B66" s="82">
        <v>1000</v>
      </c>
      <c r="C66" s="83" t="s">
        <v>75</v>
      </c>
      <c r="D66" s="84" t="s">
        <v>38</v>
      </c>
    </row>
    <row r="67" spans="1:4" x14ac:dyDescent="0.25">
      <c r="A67" s="81" t="s">
        <v>240</v>
      </c>
      <c r="B67" s="82">
        <v>5000</v>
      </c>
      <c r="C67" s="83" t="s">
        <v>49</v>
      </c>
      <c r="D67" s="84" t="s">
        <v>38</v>
      </c>
    </row>
    <row r="68" spans="1:4" x14ac:dyDescent="0.25">
      <c r="A68" s="81" t="s">
        <v>240</v>
      </c>
      <c r="B68" s="82">
        <v>100</v>
      </c>
      <c r="C68" s="83" t="s">
        <v>53</v>
      </c>
      <c r="D68" s="84" t="s">
        <v>38</v>
      </c>
    </row>
    <row r="69" spans="1:4" x14ac:dyDescent="0.25">
      <c r="A69" s="81" t="s">
        <v>241</v>
      </c>
      <c r="B69" s="82">
        <v>100</v>
      </c>
      <c r="C69" s="83" t="s">
        <v>50</v>
      </c>
      <c r="D69" s="84" t="s">
        <v>38</v>
      </c>
    </row>
    <row r="70" spans="1:4" x14ac:dyDescent="0.25">
      <c r="A70" s="81" t="s">
        <v>241</v>
      </c>
      <c r="B70" s="82">
        <v>500</v>
      </c>
      <c r="C70" s="83" t="s">
        <v>87</v>
      </c>
      <c r="D70" s="84" t="s">
        <v>38</v>
      </c>
    </row>
    <row r="71" spans="1:4" x14ac:dyDescent="0.25">
      <c r="A71" s="81" t="s">
        <v>241</v>
      </c>
      <c r="B71" s="82">
        <v>300</v>
      </c>
      <c r="C71" s="83" t="s">
        <v>88</v>
      </c>
      <c r="D71" s="84" t="s">
        <v>38</v>
      </c>
    </row>
    <row r="72" spans="1:4" x14ac:dyDescent="0.25">
      <c r="A72" s="81" t="s">
        <v>242</v>
      </c>
      <c r="B72" s="82">
        <v>400</v>
      </c>
      <c r="C72" s="83" t="s">
        <v>47</v>
      </c>
      <c r="D72" s="84" t="s">
        <v>38</v>
      </c>
    </row>
    <row r="73" spans="1:4" x14ac:dyDescent="0.25">
      <c r="A73" s="81" t="s">
        <v>243</v>
      </c>
      <c r="B73" s="82">
        <v>100</v>
      </c>
      <c r="C73" s="83" t="s">
        <v>281</v>
      </c>
      <c r="D73" s="84" t="s">
        <v>38</v>
      </c>
    </row>
    <row r="74" spans="1:4" x14ac:dyDescent="0.25">
      <c r="A74" s="81" t="s">
        <v>243</v>
      </c>
      <c r="B74" s="82">
        <v>50</v>
      </c>
      <c r="C74" s="83" t="s">
        <v>52</v>
      </c>
      <c r="D74" s="84" t="s">
        <v>38</v>
      </c>
    </row>
    <row r="75" spans="1:4" x14ac:dyDescent="0.25">
      <c r="A75" s="81" t="s">
        <v>243</v>
      </c>
      <c r="B75" s="82">
        <v>100</v>
      </c>
      <c r="C75" s="83" t="s">
        <v>89</v>
      </c>
      <c r="D75" s="84" t="s">
        <v>38</v>
      </c>
    </row>
    <row r="76" spans="1:4" x14ac:dyDescent="0.25">
      <c r="A76" s="81" t="s">
        <v>244</v>
      </c>
      <c r="B76" s="82">
        <v>1000</v>
      </c>
      <c r="C76" s="83" t="s">
        <v>60</v>
      </c>
      <c r="D76" s="84" t="s">
        <v>38</v>
      </c>
    </row>
    <row r="77" spans="1:4" x14ac:dyDescent="0.25">
      <c r="A77" s="81" t="s">
        <v>244</v>
      </c>
      <c r="B77" s="82">
        <v>10</v>
      </c>
      <c r="C77" s="83" t="s">
        <v>72</v>
      </c>
      <c r="D77" s="84" t="s">
        <v>38</v>
      </c>
    </row>
    <row r="78" spans="1:4" x14ac:dyDescent="0.25">
      <c r="A78" s="81" t="s">
        <v>245</v>
      </c>
      <c r="B78" s="82">
        <v>500</v>
      </c>
      <c r="C78" s="83" t="s">
        <v>90</v>
      </c>
      <c r="D78" s="84" t="s">
        <v>38</v>
      </c>
    </row>
    <row r="79" spans="1:4" x14ac:dyDescent="0.25">
      <c r="A79" s="81" t="s">
        <v>245</v>
      </c>
      <c r="B79" s="82">
        <v>300</v>
      </c>
      <c r="C79" s="83" t="s">
        <v>91</v>
      </c>
      <c r="D79" s="84" t="s">
        <v>38</v>
      </c>
    </row>
    <row r="80" spans="1:4" x14ac:dyDescent="0.25">
      <c r="A80" s="81" t="s">
        <v>246</v>
      </c>
      <c r="B80" s="82">
        <v>500</v>
      </c>
      <c r="C80" s="83" t="s">
        <v>282</v>
      </c>
      <c r="D80" s="84" t="s">
        <v>38</v>
      </c>
    </row>
    <row r="81" spans="1:4" x14ac:dyDescent="0.25">
      <c r="A81" s="81" t="s">
        <v>247</v>
      </c>
      <c r="B81" s="82">
        <v>300</v>
      </c>
      <c r="C81" s="83" t="s">
        <v>79</v>
      </c>
      <c r="D81" s="84" t="s">
        <v>38</v>
      </c>
    </row>
    <row r="82" spans="1:4" x14ac:dyDescent="0.25">
      <c r="A82" s="81" t="s">
        <v>248</v>
      </c>
      <c r="B82" s="82">
        <v>100</v>
      </c>
      <c r="C82" s="83" t="s">
        <v>283</v>
      </c>
      <c r="D82" s="84" t="s">
        <v>293</v>
      </c>
    </row>
    <row r="83" spans="1:4" x14ac:dyDescent="0.25">
      <c r="A83" s="81" t="s">
        <v>249</v>
      </c>
      <c r="B83" s="82">
        <v>300</v>
      </c>
      <c r="C83" s="83" t="s">
        <v>284</v>
      </c>
      <c r="D83" s="84" t="s">
        <v>38</v>
      </c>
    </row>
    <row r="84" spans="1:4" x14ac:dyDescent="0.25">
      <c r="A84" s="81" t="s">
        <v>250</v>
      </c>
      <c r="B84" s="82">
        <v>100</v>
      </c>
      <c r="C84" s="83" t="s">
        <v>51</v>
      </c>
      <c r="D84" s="84" t="s">
        <v>38</v>
      </c>
    </row>
    <row r="85" spans="1:4" x14ac:dyDescent="0.25">
      <c r="A85" s="81" t="s">
        <v>251</v>
      </c>
      <c r="B85" s="82">
        <v>500</v>
      </c>
      <c r="C85" s="83" t="s">
        <v>285</v>
      </c>
      <c r="D85" s="84" t="s">
        <v>38</v>
      </c>
    </row>
    <row r="86" spans="1:4" x14ac:dyDescent="0.25">
      <c r="A86" s="81" t="s">
        <v>252</v>
      </c>
      <c r="B86" s="82">
        <v>500</v>
      </c>
      <c r="C86" s="83" t="s">
        <v>286</v>
      </c>
      <c r="D86" s="84" t="s">
        <v>38</v>
      </c>
    </row>
    <row r="87" spans="1:4" x14ac:dyDescent="0.25">
      <c r="A87" s="81" t="s">
        <v>253</v>
      </c>
      <c r="B87" s="82">
        <v>300</v>
      </c>
      <c r="C87" s="83" t="s">
        <v>287</v>
      </c>
      <c r="D87" s="84" t="s">
        <v>38</v>
      </c>
    </row>
    <row r="88" spans="1:4" x14ac:dyDescent="0.25">
      <c r="A88" s="81" t="s">
        <v>254</v>
      </c>
      <c r="B88" s="82">
        <v>100</v>
      </c>
      <c r="C88" s="83" t="s">
        <v>288</v>
      </c>
      <c r="D88" s="84" t="s">
        <v>38</v>
      </c>
    </row>
    <row r="89" spans="1:4" x14ac:dyDescent="0.25">
      <c r="A89" s="81" t="s">
        <v>255</v>
      </c>
      <c r="B89" s="82">
        <v>100</v>
      </c>
      <c r="C89" s="83" t="s">
        <v>289</v>
      </c>
      <c r="D89" s="84" t="s">
        <v>196</v>
      </c>
    </row>
    <row r="90" spans="1:4" x14ac:dyDescent="0.25">
      <c r="A90" s="81" t="s">
        <v>256</v>
      </c>
      <c r="B90" s="82">
        <v>500</v>
      </c>
      <c r="C90" s="83" t="s">
        <v>69</v>
      </c>
      <c r="D90" s="84" t="s">
        <v>38</v>
      </c>
    </row>
    <row r="91" spans="1:4" x14ac:dyDescent="0.25">
      <c r="A91" s="81" t="s">
        <v>256</v>
      </c>
      <c r="B91" s="82">
        <v>300</v>
      </c>
      <c r="C91" s="83" t="s">
        <v>58</v>
      </c>
      <c r="D91" s="84" t="s">
        <v>38</v>
      </c>
    </row>
    <row r="92" spans="1:4" x14ac:dyDescent="0.25">
      <c r="A92" s="81" t="s">
        <v>257</v>
      </c>
      <c r="B92" s="82">
        <v>100</v>
      </c>
      <c r="C92" s="83" t="s">
        <v>290</v>
      </c>
      <c r="D92" s="84" t="s">
        <v>196</v>
      </c>
    </row>
    <row r="93" spans="1:4" x14ac:dyDescent="0.25">
      <c r="A93" s="81" t="s">
        <v>258</v>
      </c>
      <c r="B93" s="82">
        <v>200</v>
      </c>
      <c r="C93" s="83" t="s">
        <v>291</v>
      </c>
      <c r="D93" s="84" t="s">
        <v>38</v>
      </c>
    </row>
    <row r="94" spans="1:4" x14ac:dyDescent="0.25">
      <c r="A94" s="81" t="s">
        <v>259</v>
      </c>
      <c r="B94" s="82">
        <v>500</v>
      </c>
      <c r="C94" s="83" t="s">
        <v>292</v>
      </c>
      <c r="D94" s="84" t="s">
        <v>38</v>
      </c>
    </row>
    <row r="95" spans="1:4" ht="49.5" customHeight="1" x14ac:dyDescent="0.25">
      <c r="A95" s="73" t="s">
        <v>28</v>
      </c>
      <c r="B95" s="5">
        <f>SUM(B9:B94)</f>
        <v>42704</v>
      </c>
      <c r="C95" s="76"/>
      <c r="D95" s="18"/>
    </row>
  </sheetData>
  <sortState ref="A9:D102">
    <sortCondition ref="A9:A102"/>
  </sortState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49"/>
  <sheetViews>
    <sheetView showGridLines="0" topLeftCell="A319" zoomScale="85" zoomScaleNormal="85" workbookViewId="0">
      <selection activeCell="B349" sqref="B349"/>
    </sheetView>
  </sheetViews>
  <sheetFormatPr defaultColWidth="11.42578125" defaultRowHeight="15" customHeight="1" x14ac:dyDescent="0.25"/>
  <cols>
    <col min="1" max="1" width="20.7109375" style="4" customWidth="1"/>
    <col min="2" max="2" width="12.28515625" style="4" bestFit="1" customWidth="1"/>
    <col min="3" max="3" width="43.140625" style="43" customWidth="1"/>
    <col min="4" max="4" width="35" customWidth="1"/>
    <col min="5" max="5" width="37.42578125" customWidth="1"/>
    <col min="6" max="253" width="8.85546875" customWidth="1"/>
  </cols>
  <sheetData>
    <row r="1" spans="1:5" ht="18.75" x14ac:dyDescent="0.3">
      <c r="B1" s="111" t="s">
        <v>0</v>
      </c>
      <c r="C1" s="111"/>
      <c r="D1" s="111"/>
    </row>
    <row r="2" spans="1:5" ht="15" customHeight="1" x14ac:dyDescent="0.3">
      <c r="B2" s="111" t="s">
        <v>19</v>
      </c>
      <c r="C2" s="111"/>
      <c r="D2" s="111"/>
    </row>
    <row r="3" spans="1:5" ht="15" customHeight="1" x14ac:dyDescent="0.3">
      <c r="B3" s="44"/>
      <c r="C3" s="42"/>
    </row>
    <row r="4" spans="1:5" ht="15" customHeight="1" x14ac:dyDescent="0.25">
      <c r="B4" s="112" t="s">
        <v>14</v>
      </c>
      <c r="C4" s="112"/>
      <c r="D4" s="112"/>
    </row>
    <row r="5" spans="1:5" ht="15" customHeight="1" x14ac:dyDescent="0.25">
      <c r="B5" s="112" t="s">
        <v>15</v>
      </c>
      <c r="C5" s="112"/>
      <c r="D5" s="112"/>
    </row>
    <row r="6" spans="1:5" ht="15" customHeight="1" x14ac:dyDescent="0.3">
      <c r="B6" s="113" t="str">
        <f>Отчет!B6</f>
        <v>за январь 2023 года</v>
      </c>
      <c r="C6" s="114"/>
      <c r="D6" s="114"/>
    </row>
    <row r="9" spans="1:5" ht="15" customHeight="1" x14ac:dyDescent="0.25">
      <c r="A9" s="60" t="s">
        <v>16</v>
      </c>
      <c r="B9" s="20" t="s">
        <v>8</v>
      </c>
      <c r="C9" s="20" t="s">
        <v>11</v>
      </c>
      <c r="D9" s="9" t="s">
        <v>13</v>
      </c>
      <c r="E9" s="9" t="s">
        <v>27</v>
      </c>
    </row>
    <row r="10" spans="1:5" ht="15" customHeight="1" x14ac:dyDescent="0.25">
      <c r="A10" s="118" t="s">
        <v>18</v>
      </c>
      <c r="B10" s="118"/>
      <c r="C10" s="118"/>
      <c r="D10" s="118"/>
      <c r="E10" s="9"/>
    </row>
    <row r="11" spans="1:5" ht="15.75" customHeight="1" x14ac:dyDescent="0.25">
      <c r="A11" s="41">
        <v>44928.788206018507</v>
      </c>
      <c r="B11" s="63">
        <v>10</v>
      </c>
      <c r="C11" s="68" t="s">
        <v>294</v>
      </c>
      <c r="D11" s="62" t="s">
        <v>40</v>
      </c>
      <c r="E11" s="70"/>
    </row>
    <row r="12" spans="1:5" ht="15.75" customHeight="1" x14ac:dyDescent="0.25">
      <c r="A12" s="41">
        <v>44928.607604166493</v>
      </c>
      <c r="B12" s="63">
        <v>10</v>
      </c>
      <c r="C12" s="68" t="s">
        <v>295</v>
      </c>
      <c r="D12" s="62" t="s">
        <v>40</v>
      </c>
      <c r="E12" s="70"/>
    </row>
    <row r="13" spans="1:5" ht="15.75" customHeight="1" x14ac:dyDescent="0.25">
      <c r="A13" s="41">
        <v>44928.561504629441</v>
      </c>
      <c r="B13" s="63">
        <v>50</v>
      </c>
      <c r="C13" s="68" t="s">
        <v>296</v>
      </c>
      <c r="D13" s="62" t="s">
        <v>40</v>
      </c>
      <c r="E13" s="70"/>
    </row>
    <row r="14" spans="1:5" ht="15.75" customHeight="1" x14ac:dyDescent="0.25">
      <c r="A14" s="41">
        <v>44928.677372685168</v>
      </c>
      <c r="B14" s="63">
        <v>100</v>
      </c>
      <c r="C14" s="68" t="s">
        <v>297</v>
      </c>
      <c r="D14" s="62" t="s">
        <v>40</v>
      </c>
      <c r="E14" s="70"/>
    </row>
    <row r="15" spans="1:5" ht="15.75" customHeight="1" x14ac:dyDescent="0.25">
      <c r="A15" s="41">
        <v>44928.392407407518</v>
      </c>
      <c r="B15" s="63">
        <v>500</v>
      </c>
      <c r="C15" s="68" t="s">
        <v>298</v>
      </c>
      <c r="D15" s="62" t="s">
        <v>40</v>
      </c>
      <c r="E15" s="70"/>
    </row>
    <row r="16" spans="1:5" ht="15.75" customHeight="1" x14ac:dyDescent="0.25">
      <c r="A16" s="41">
        <v>44929.217407407239</v>
      </c>
      <c r="B16" s="63">
        <v>5</v>
      </c>
      <c r="C16" s="68" t="s">
        <v>299</v>
      </c>
      <c r="D16" s="62" t="s">
        <v>40</v>
      </c>
      <c r="E16" s="70"/>
    </row>
    <row r="17" spans="1:5" ht="15.75" customHeight="1" x14ac:dyDescent="0.25">
      <c r="A17" s="41">
        <v>44929.218773148023</v>
      </c>
      <c r="B17" s="63">
        <v>7</v>
      </c>
      <c r="C17" s="68" t="s">
        <v>300</v>
      </c>
      <c r="D17" s="62" t="s">
        <v>40</v>
      </c>
      <c r="E17" s="70"/>
    </row>
    <row r="18" spans="1:5" ht="15.75" customHeight="1" x14ac:dyDescent="0.25">
      <c r="A18" s="41">
        <v>44929.219907407183</v>
      </c>
      <c r="B18" s="63">
        <v>10</v>
      </c>
      <c r="C18" s="68" t="s">
        <v>301</v>
      </c>
      <c r="D18" s="62" t="s">
        <v>40</v>
      </c>
      <c r="E18" s="70"/>
    </row>
    <row r="19" spans="1:5" ht="15.75" customHeight="1" x14ac:dyDescent="0.25">
      <c r="A19" s="41">
        <v>44929.222708333284</v>
      </c>
      <c r="B19" s="63">
        <v>32</v>
      </c>
      <c r="C19" s="68" t="s">
        <v>302</v>
      </c>
      <c r="D19" s="62" t="s">
        <v>40</v>
      </c>
      <c r="E19" s="70"/>
    </row>
    <row r="20" spans="1:5" ht="15.75" customHeight="1" x14ac:dyDescent="0.25">
      <c r="A20" s="41">
        <v>44929.35924768541</v>
      </c>
      <c r="B20" s="63">
        <v>60</v>
      </c>
      <c r="C20" s="68" t="s">
        <v>303</v>
      </c>
      <c r="D20" s="62" t="s">
        <v>40</v>
      </c>
      <c r="E20" s="70"/>
    </row>
    <row r="21" spans="1:5" ht="15.75" customHeight="1" x14ac:dyDescent="0.25">
      <c r="A21" s="41">
        <v>44929.219409722369</v>
      </c>
      <c r="B21" s="63">
        <v>67</v>
      </c>
      <c r="C21" s="68" t="s">
        <v>304</v>
      </c>
      <c r="D21" s="62" t="s">
        <v>40</v>
      </c>
      <c r="E21" s="70"/>
    </row>
    <row r="22" spans="1:5" ht="15.75" customHeight="1" x14ac:dyDescent="0.25">
      <c r="A22" s="41">
        <v>44929.098298611119</v>
      </c>
      <c r="B22" s="63">
        <v>100</v>
      </c>
      <c r="C22" s="68" t="s">
        <v>305</v>
      </c>
      <c r="D22" s="62" t="s">
        <v>40</v>
      </c>
      <c r="E22" s="70"/>
    </row>
    <row r="23" spans="1:5" ht="15.75" customHeight="1" x14ac:dyDescent="0.25">
      <c r="A23" s="41">
        <v>44929.1612615739</v>
      </c>
      <c r="B23" s="63">
        <v>100</v>
      </c>
      <c r="C23" s="68" t="s">
        <v>306</v>
      </c>
      <c r="D23" s="62" t="s">
        <v>40</v>
      </c>
      <c r="E23" s="70"/>
    </row>
    <row r="24" spans="1:5" ht="15.75" customHeight="1" x14ac:dyDescent="0.25">
      <c r="A24" s="41">
        <v>44929.218726851977</v>
      </c>
      <c r="B24" s="63">
        <v>100</v>
      </c>
      <c r="C24" s="68" t="s">
        <v>307</v>
      </c>
      <c r="D24" s="62" t="s">
        <v>40</v>
      </c>
      <c r="E24" s="70"/>
    </row>
    <row r="25" spans="1:5" ht="15.75" customHeight="1" x14ac:dyDescent="0.25">
      <c r="A25" s="41">
        <v>44929.221585648134</v>
      </c>
      <c r="B25" s="63">
        <v>100</v>
      </c>
      <c r="C25" s="68" t="s">
        <v>93</v>
      </c>
      <c r="D25" s="62" t="s">
        <v>40</v>
      </c>
      <c r="E25" s="70"/>
    </row>
    <row r="26" spans="1:5" ht="15.75" customHeight="1" x14ac:dyDescent="0.25">
      <c r="A26" s="41">
        <v>44929.235312500037</v>
      </c>
      <c r="B26" s="63">
        <v>100</v>
      </c>
      <c r="C26" s="68" t="s">
        <v>308</v>
      </c>
      <c r="D26" s="62" t="s">
        <v>40</v>
      </c>
      <c r="E26" s="70"/>
    </row>
    <row r="27" spans="1:5" ht="15.75" customHeight="1" x14ac:dyDescent="0.25">
      <c r="A27" s="41">
        <v>44929.508969907183</v>
      </c>
      <c r="B27" s="63">
        <v>100</v>
      </c>
      <c r="C27" s="68" t="s">
        <v>309</v>
      </c>
      <c r="D27" s="62" t="s">
        <v>40</v>
      </c>
      <c r="E27" s="70"/>
    </row>
    <row r="28" spans="1:5" ht="15.75" customHeight="1" x14ac:dyDescent="0.25">
      <c r="A28" s="41">
        <v>44929.237071759067</v>
      </c>
      <c r="B28" s="63">
        <v>141</v>
      </c>
      <c r="C28" s="68" t="s">
        <v>310</v>
      </c>
      <c r="D28" s="62" t="s">
        <v>40</v>
      </c>
      <c r="E28" s="70"/>
    </row>
    <row r="29" spans="1:5" ht="15.75" customHeight="1" x14ac:dyDescent="0.25">
      <c r="A29" s="41">
        <v>44929.236747685354</v>
      </c>
      <c r="B29" s="63">
        <v>150</v>
      </c>
      <c r="C29" s="68" t="s">
        <v>311</v>
      </c>
      <c r="D29" s="62" t="s">
        <v>40</v>
      </c>
      <c r="E29" s="70"/>
    </row>
    <row r="30" spans="1:5" ht="15.75" customHeight="1" x14ac:dyDescent="0.25">
      <c r="A30" s="41">
        <v>44929.236041666474</v>
      </c>
      <c r="B30" s="63">
        <v>160</v>
      </c>
      <c r="C30" s="68" t="s">
        <v>96</v>
      </c>
      <c r="D30" s="62" t="s">
        <v>40</v>
      </c>
      <c r="E30" s="70"/>
    </row>
    <row r="31" spans="1:5" ht="15.75" customHeight="1" x14ac:dyDescent="0.25">
      <c r="A31" s="41">
        <v>44929.235196759459</v>
      </c>
      <c r="B31" s="63">
        <v>162</v>
      </c>
      <c r="C31" s="68" t="s">
        <v>97</v>
      </c>
      <c r="D31" s="62" t="s">
        <v>40</v>
      </c>
      <c r="E31" s="70"/>
    </row>
    <row r="32" spans="1:5" ht="15.75" customHeight="1" x14ac:dyDescent="0.25">
      <c r="A32" s="41">
        <v>44929.156678240746</v>
      </c>
      <c r="B32" s="63">
        <v>200</v>
      </c>
      <c r="C32" s="68" t="s">
        <v>312</v>
      </c>
      <c r="D32" s="62" t="s">
        <v>40</v>
      </c>
      <c r="E32" s="70"/>
    </row>
    <row r="33" spans="1:5" ht="15.75" customHeight="1" x14ac:dyDescent="0.25">
      <c r="A33" s="41">
        <v>44929.217638888862</v>
      </c>
      <c r="B33" s="63">
        <v>200</v>
      </c>
      <c r="C33" s="68" t="s">
        <v>313</v>
      </c>
      <c r="D33" s="62" t="s">
        <v>40</v>
      </c>
      <c r="E33" s="70"/>
    </row>
    <row r="34" spans="1:5" ht="15.75" customHeight="1" x14ac:dyDescent="0.25">
      <c r="A34" s="41">
        <v>44929.23792824056</v>
      </c>
      <c r="B34" s="63">
        <v>300</v>
      </c>
      <c r="C34" s="68" t="s">
        <v>133</v>
      </c>
      <c r="D34" s="62" t="s">
        <v>40</v>
      </c>
      <c r="E34" s="70"/>
    </row>
    <row r="35" spans="1:5" ht="15.75" customHeight="1" x14ac:dyDescent="0.25">
      <c r="A35" s="41">
        <v>44929.238125000149</v>
      </c>
      <c r="B35" s="63">
        <v>333</v>
      </c>
      <c r="C35" s="68" t="s">
        <v>99</v>
      </c>
      <c r="D35" s="62" t="s">
        <v>40</v>
      </c>
      <c r="E35" s="70"/>
    </row>
    <row r="36" spans="1:5" ht="15.75" customHeight="1" x14ac:dyDescent="0.25">
      <c r="A36" s="41">
        <v>44929.21921296278</v>
      </c>
      <c r="B36" s="63">
        <v>412</v>
      </c>
      <c r="C36" s="68" t="s">
        <v>314</v>
      </c>
      <c r="D36" s="62" t="s">
        <v>40</v>
      </c>
      <c r="E36" s="70"/>
    </row>
    <row r="37" spans="1:5" ht="15.75" customHeight="1" x14ac:dyDescent="0.25">
      <c r="A37" s="41">
        <v>44929.236828703899</v>
      </c>
      <c r="B37" s="63">
        <v>470</v>
      </c>
      <c r="C37" s="68" t="s">
        <v>98</v>
      </c>
      <c r="D37" s="62" t="s">
        <v>40</v>
      </c>
      <c r="E37" s="70"/>
    </row>
    <row r="38" spans="1:5" ht="15.75" customHeight="1" x14ac:dyDescent="0.25">
      <c r="A38" s="41">
        <v>44929.198310185224</v>
      </c>
      <c r="B38" s="63">
        <v>500</v>
      </c>
      <c r="C38" s="68" t="s">
        <v>315</v>
      </c>
      <c r="D38" s="62" t="s">
        <v>40</v>
      </c>
      <c r="E38" s="70"/>
    </row>
    <row r="39" spans="1:5" ht="15.75" customHeight="1" x14ac:dyDescent="0.25">
      <c r="A39" s="41">
        <v>44929.190902777947</v>
      </c>
      <c r="B39" s="63">
        <v>500</v>
      </c>
      <c r="C39" s="68" t="s">
        <v>316</v>
      </c>
      <c r="D39" s="62" t="s">
        <v>40</v>
      </c>
      <c r="E39" s="70"/>
    </row>
    <row r="40" spans="1:5" ht="15.75" customHeight="1" x14ac:dyDescent="0.25">
      <c r="A40" s="41">
        <v>44929.21812500013</v>
      </c>
      <c r="B40" s="63">
        <v>500</v>
      </c>
      <c r="C40" s="68" t="s">
        <v>317</v>
      </c>
      <c r="D40" s="62" t="s">
        <v>40</v>
      </c>
      <c r="E40" s="70"/>
    </row>
    <row r="41" spans="1:5" ht="15.75" customHeight="1" x14ac:dyDescent="0.25">
      <c r="A41" s="41">
        <v>44929.238680555485</v>
      </c>
      <c r="B41" s="63">
        <v>500</v>
      </c>
      <c r="C41" s="68" t="s">
        <v>318</v>
      </c>
      <c r="D41" s="62" t="s">
        <v>40</v>
      </c>
      <c r="E41" s="70"/>
    </row>
    <row r="42" spans="1:5" ht="15.75" customHeight="1" x14ac:dyDescent="0.25">
      <c r="A42" s="41">
        <v>44929.237534722313</v>
      </c>
      <c r="B42" s="63">
        <v>582</v>
      </c>
      <c r="C42" s="68" t="s">
        <v>100</v>
      </c>
      <c r="D42" s="62" t="s">
        <v>40</v>
      </c>
      <c r="E42" s="70"/>
    </row>
    <row r="43" spans="1:5" ht="15.75" customHeight="1" x14ac:dyDescent="0.25">
      <c r="A43" s="41">
        <v>44929.188993055373</v>
      </c>
      <c r="B43" s="63">
        <v>1000</v>
      </c>
      <c r="C43" s="68" t="s">
        <v>319</v>
      </c>
      <c r="D43" s="62" t="s">
        <v>40</v>
      </c>
      <c r="E43" s="70"/>
    </row>
    <row r="44" spans="1:5" ht="15.75" customHeight="1" x14ac:dyDescent="0.25">
      <c r="A44" s="41">
        <v>44929.197280092631</v>
      </c>
      <c r="B44" s="63">
        <v>1000</v>
      </c>
      <c r="C44" s="68" t="s">
        <v>126</v>
      </c>
      <c r="D44" s="62" t="s">
        <v>40</v>
      </c>
      <c r="E44" s="70"/>
    </row>
    <row r="45" spans="1:5" ht="15.75" customHeight="1" x14ac:dyDescent="0.25">
      <c r="A45" s="41">
        <v>44929.199155092705</v>
      </c>
      <c r="B45" s="63">
        <v>1000</v>
      </c>
      <c r="C45" s="68" t="s">
        <v>319</v>
      </c>
      <c r="D45" s="62" t="s">
        <v>40</v>
      </c>
      <c r="E45" s="70"/>
    </row>
    <row r="46" spans="1:5" ht="15.75" customHeight="1" x14ac:dyDescent="0.25">
      <c r="A46" s="41">
        <v>44929.199328703806</v>
      </c>
      <c r="B46" s="63">
        <v>1000</v>
      </c>
      <c r="C46" s="68" t="s">
        <v>320</v>
      </c>
      <c r="D46" s="62" t="s">
        <v>40</v>
      </c>
      <c r="E46" s="70"/>
    </row>
    <row r="47" spans="1:5" ht="15.75" customHeight="1" x14ac:dyDescent="0.25">
      <c r="A47" s="41">
        <v>44929.23796296306</v>
      </c>
      <c r="B47" s="63">
        <v>1063</v>
      </c>
      <c r="C47" s="68" t="s">
        <v>95</v>
      </c>
      <c r="D47" s="62" t="s">
        <v>40</v>
      </c>
      <c r="E47" s="70"/>
    </row>
    <row r="48" spans="1:5" ht="15.75" customHeight="1" x14ac:dyDescent="0.25">
      <c r="A48" s="41">
        <v>44929.159884259105</v>
      </c>
      <c r="B48" s="63">
        <v>2500</v>
      </c>
      <c r="C48" s="68" t="s">
        <v>321</v>
      </c>
      <c r="D48" s="62" t="s">
        <v>40</v>
      </c>
      <c r="E48" s="70" t="s">
        <v>192</v>
      </c>
    </row>
    <row r="49" spans="1:5" ht="15.75" customHeight="1" x14ac:dyDescent="0.25">
      <c r="A49" s="41">
        <v>44930.64710648125</v>
      </c>
      <c r="B49" s="63">
        <v>5</v>
      </c>
      <c r="C49" s="68" t="s">
        <v>94</v>
      </c>
      <c r="D49" s="62" t="s">
        <v>40</v>
      </c>
      <c r="E49" s="70"/>
    </row>
    <row r="50" spans="1:5" ht="15.75" customHeight="1" x14ac:dyDescent="0.25">
      <c r="A50" s="41">
        <v>44930.253738426138</v>
      </c>
      <c r="B50" s="63">
        <v>7</v>
      </c>
      <c r="C50" s="68" t="s">
        <v>103</v>
      </c>
      <c r="D50" s="62" t="s">
        <v>40</v>
      </c>
      <c r="E50" s="70"/>
    </row>
    <row r="51" spans="1:5" ht="15.75" customHeight="1" x14ac:dyDescent="0.25">
      <c r="A51" s="41">
        <v>44930.409236111213</v>
      </c>
      <c r="B51" s="63">
        <v>30</v>
      </c>
      <c r="C51" s="68" t="s">
        <v>322</v>
      </c>
      <c r="D51" s="62" t="s">
        <v>40</v>
      </c>
      <c r="E51" s="70"/>
    </row>
    <row r="52" spans="1:5" ht="15.75" customHeight="1" x14ac:dyDescent="0.25">
      <c r="A52" s="41">
        <v>44930.254432870541</v>
      </c>
      <c r="B52" s="63">
        <v>34</v>
      </c>
      <c r="C52" s="68" t="s">
        <v>323</v>
      </c>
      <c r="D52" s="62" t="s">
        <v>40</v>
      </c>
      <c r="E52" s="70"/>
    </row>
    <row r="53" spans="1:5" ht="15.75" customHeight="1" x14ac:dyDescent="0.25">
      <c r="A53" s="41">
        <v>44930.253657407593</v>
      </c>
      <c r="B53" s="63">
        <v>76</v>
      </c>
      <c r="C53" s="68" t="s">
        <v>102</v>
      </c>
      <c r="D53" s="62" t="s">
        <v>40</v>
      </c>
      <c r="E53" s="70"/>
    </row>
    <row r="54" spans="1:5" ht="15.75" customHeight="1" x14ac:dyDescent="0.25">
      <c r="A54" s="41">
        <v>44930.253402777947</v>
      </c>
      <c r="B54" s="63">
        <v>88</v>
      </c>
      <c r="C54" s="68" t="s">
        <v>324</v>
      </c>
      <c r="D54" s="62" t="s">
        <v>40</v>
      </c>
      <c r="E54" s="70"/>
    </row>
    <row r="55" spans="1:5" ht="15.75" customHeight="1" x14ac:dyDescent="0.25">
      <c r="A55" s="41">
        <v>44930.253379629459</v>
      </c>
      <c r="B55" s="63">
        <v>100</v>
      </c>
      <c r="C55" s="68" t="s">
        <v>325</v>
      </c>
      <c r="D55" s="62" t="s">
        <v>40</v>
      </c>
      <c r="E55" s="70"/>
    </row>
    <row r="56" spans="1:5" ht="15.75" customHeight="1" x14ac:dyDescent="0.25">
      <c r="A56" s="41">
        <v>44930.254768518731</v>
      </c>
      <c r="B56" s="63">
        <v>100</v>
      </c>
      <c r="C56" s="68" t="s">
        <v>326</v>
      </c>
      <c r="D56" s="62" t="s">
        <v>40</v>
      </c>
      <c r="E56" s="70"/>
    </row>
    <row r="57" spans="1:5" ht="15.75" customHeight="1" x14ac:dyDescent="0.25">
      <c r="A57" s="41">
        <v>44930.865486111026</v>
      </c>
      <c r="B57" s="63">
        <v>200</v>
      </c>
      <c r="C57" s="68" t="s">
        <v>327</v>
      </c>
      <c r="D57" s="62" t="s">
        <v>40</v>
      </c>
      <c r="E57" s="70"/>
    </row>
    <row r="58" spans="1:5" ht="15.75" customHeight="1" x14ac:dyDescent="0.25">
      <c r="A58" s="41">
        <v>44930.254513889086</v>
      </c>
      <c r="B58" s="63">
        <v>204</v>
      </c>
      <c r="C58" s="68" t="s">
        <v>101</v>
      </c>
      <c r="D58" s="62" t="s">
        <v>40</v>
      </c>
      <c r="E58" s="70"/>
    </row>
    <row r="59" spans="1:5" ht="15.75" customHeight="1" x14ac:dyDescent="0.25">
      <c r="A59" s="41">
        <v>44930.252685185056</v>
      </c>
      <c r="B59" s="63">
        <v>240</v>
      </c>
      <c r="C59" s="68" t="s">
        <v>328</v>
      </c>
      <c r="D59" s="62" t="s">
        <v>40</v>
      </c>
      <c r="E59" s="70"/>
    </row>
    <row r="60" spans="1:5" ht="15.75" customHeight="1" x14ac:dyDescent="0.25">
      <c r="A60" s="41">
        <v>44930.251990740653</v>
      </c>
      <c r="B60" s="63">
        <v>599</v>
      </c>
      <c r="C60" s="68" t="s">
        <v>329</v>
      </c>
      <c r="D60" s="62" t="s">
        <v>40</v>
      </c>
      <c r="E60" s="70"/>
    </row>
    <row r="61" spans="1:5" ht="15.75" customHeight="1" x14ac:dyDescent="0.25">
      <c r="A61" s="41">
        <v>44931.242627314758</v>
      </c>
      <c r="B61" s="63">
        <v>4</v>
      </c>
      <c r="C61" s="68" t="s">
        <v>105</v>
      </c>
      <c r="D61" s="62" t="s">
        <v>40</v>
      </c>
      <c r="E61" s="70"/>
    </row>
    <row r="62" spans="1:5" ht="15.75" customHeight="1" x14ac:dyDescent="0.25">
      <c r="A62" s="41">
        <v>44931.241493055597</v>
      </c>
      <c r="B62" s="63">
        <v>209</v>
      </c>
      <c r="C62" s="68" t="s">
        <v>106</v>
      </c>
      <c r="D62" s="62" t="s">
        <v>40</v>
      </c>
      <c r="E62" s="70"/>
    </row>
    <row r="63" spans="1:5" ht="15.75" customHeight="1" x14ac:dyDescent="0.25">
      <c r="A63" s="41">
        <v>44931.241655092686</v>
      </c>
      <c r="B63" s="63">
        <v>213</v>
      </c>
      <c r="C63" s="68" t="s">
        <v>330</v>
      </c>
      <c r="D63" s="62" t="s">
        <v>40</v>
      </c>
      <c r="E63" s="70"/>
    </row>
    <row r="64" spans="1:5" ht="15.75" customHeight="1" x14ac:dyDescent="0.25">
      <c r="A64" s="41">
        <v>44931.241423611064</v>
      </c>
      <c r="B64" s="63">
        <v>249</v>
      </c>
      <c r="C64" s="68" t="s">
        <v>107</v>
      </c>
      <c r="D64" s="62" t="s">
        <v>40</v>
      </c>
      <c r="E64" s="70"/>
    </row>
    <row r="65" spans="1:5" ht="15.75" customHeight="1" x14ac:dyDescent="0.25">
      <c r="A65" s="41">
        <v>44931.240868055727</v>
      </c>
      <c r="B65" s="63">
        <v>445</v>
      </c>
      <c r="C65" s="68" t="s">
        <v>108</v>
      </c>
      <c r="D65" s="62" t="s">
        <v>40</v>
      </c>
      <c r="E65" s="70"/>
    </row>
    <row r="66" spans="1:5" ht="15.75" customHeight="1" x14ac:dyDescent="0.25">
      <c r="A66" s="41">
        <v>44931.240543981548</v>
      </c>
      <c r="B66" s="63">
        <v>454</v>
      </c>
      <c r="C66" s="68" t="s">
        <v>331</v>
      </c>
      <c r="D66" s="62" t="s">
        <v>40</v>
      </c>
      <c r="E66" s="70"/>
    </row>
    <row r="67" spans="1:5" ht="15.75" customHeight="1" x14ac:dyDescent="0.25">
      <c r="A67" s="41">
        <v>44931.343657407444</v>
      </c>
      <c r="B67" s="63">
        <v>500</v>
      </c>
      <c r="C67" s="68" t="s">
        <v>332</v>
      </c>
      <c r="D67" s="62" t="s">
        <v>40</v>
      </c>
      <c r="E67" s="70"/>
    </row>
    <row r="68" spans="1:5" ht="15.75" customHeight="1" x14ac:dyDescent="0.25">
      <c r="A68" s="41">
        <v>44931.241099536885</v>
      </c>
      <c r="B68" s="63">
        <v>521</v>
      </c>
      <c r="C68" s="68" t="s">
        <v>333</v>
      </c>
      <c r="D68" s="62" t="s">
        <v>40</v>
      </c>
      <c r="E68" s="70"/>
    </row>
    <row r="69" spans="1:5" ht="15.75" customHeight="1" x14ac:dyDescent="0.25">
      <c r="A69" s="41">
        <v>44931.242094907444</v>
      </c>
      <c r="B69" s="63">
        <v>642</v>
      </c>
      <c r="C69" s="68" t="s">
        <v>334</v>
      </c>
      <c r="D69" s="62" t="s">
        <v>40</v>
      </c>
      <c r="E69" s="70"/>
    </row>
    <row r="70" spans="1:5" ht="15.75" customHeight="1" x14ac:dyDescent="0.25">
      <c r="A70" s="41">
        <v>44931.830011574086</v>
      </c>
      <c r="B70" s="63">
        <v>3000</v>
      </c>
      <c r="C70" s="68" t="s">
        <v>335</v>
      </c>
      <c r="D70" s="62" t="s">
        <v>40</v>
      </c>
      <c r="E70" s="70"/>
    </row>
    <row r="71" spans="1:5" ht="15.75" customHeight="1" x14ac:dyDescent="0.25">
      <c r="A71" s="41">
        <v>44932.615706018638</v>
      </c>
      <c r="B71" s="63">
        <v>10</v>
      </c>
      <c r="C71" s="68" t="s">
        <v>104</v>
      </c>
      <c r="D71" s="62" t="s">
        <v>40</v>
      </c>
      <c r="E71" s="70"/>
    </row>
    <row r="72" spans="1:5" ht="15.75" customHeight="1" x14ac:dyDescent="0.25">
      <c r="A72" s="41">
        <v>44932.858530092519</v>
      </c>
      <c r="B72" s="63">
        <v>16</v>
      </c>
      <c r="C72" s="68" t="s">
        <v>132</v>
      </c>
      <c r="D72" s="62" t="s">
        <v>40</v>
      </c>
      <c r="E72" s="70"/>
    </row>
    <row r="73" spans="1:5" ht="15.75" customHeight="1" x14ac:dyDescent="0.25">
      <c r="A73" s="41">
        <v>44932.196226852015</v>
      </c>
      <c r="B73" s="63">
        <v>19</v>
      </c>
      <c r="C73" s="68" t="s">
        <v>336</v>
      </c>
      <c r="D73" s="62" t="s">
        <v>40</v>
      </c>
      <c r="E73" s="70"/>
    </row>
    <row r="74" spans="1:5" ht="15.75" customHeight="1" x14ac:dyDescent="0.25">
      <c r="A74" s="41">
        <v>44932.18031249987</v>
      </c>
      <c r="B74" s="63">
        <v>20</v>
      </c>
      <c r="C74" s="68" t="s">
        <v>337</v>
      </c>
      <c r="D74" s="62" t="s">
        <v>40</v>
      </c>
      <c r="E74" s="70"/>
    </row>
    <row r="75" spans="1:5" ht="15.75" customHeight="1" x14ac:dyDescent="0.25">
      <c r="A75" s="41">
        <v>44932.200775463134</v>
      </c>
      <c r="B75" s="63">
        <v>100</v>
      </c>
      <c r="C75" s="68" t="s">
        <v>338</v>
      </c>
      <c r="D75" s="62" t="s">
        <v>40</v>
      </c>
      <c r="E75" s="70"/>
    </row>
    <row r="76" spans="1:5" ht="15.75" customHeight="1" x14ac:dyDescent="0.25">
      <c r="A76" s="41">
        <v>44932.490567129571</v>
      </c>
      <c r="B76" s="63">
        <v>200</v>
      </c>
      <c r="C76" s="68" t="s">
        <v>339</v>
      </c>
      <c r="D76" s="62" t="s">
        <v>40</v>
      </c>
      <c r="E76" s="70"/>
    </row>
    <row r="77" spans="1:5" ht="15.75" customHeight="1" x14ac:dyDescent="0.25">
      <c r="A77" s="41">
        <v>44932.779444444459</v>
      </c>
      <c r="B77" s="63">
        <v>200</v>
      </c>
      <c r="C77" s="68" t="s">
        <v>340</v>
      </c>
      <c r="D77" s="62" t="s">
        <v>40</v>
      </c>
      <c r="E77" s="70"/>
    </row>
    <row r="78" spans="1:5" ht="15.75" customHeight="1" x14ac:dyDescent="0.25">
      <c r="A78" s="41">
        <v>44932.19853009237</v>
      </c>
      <c r="B78" s="63">
        <v>300</v>
      </c>
      <c r="C78" s="68" t="s">
        <v>341</v>
      </c>
      <c r="D78" s="62" t="s">
        <v>40</v>
      </c>
      <c r="E78" s="70"/>
    </row>
    <row r="79" spans="1:5" ht="15.75" customHeight="1" x14ac:dyDescent="0.25">
      <c r="A79" s="41">
        <v>44932.199131944217</v>
      </c>
      <c r="B79" s="63">
        <v>300</v>
      </c>
      <c r="C79" s="68" t="s">
        <v>342</v>
      </c>
      <c r="D79" s="62" t="s">
        <v>40</v>
      </c>
      <c r="E79" s="70"/>
    </row>
    <row r="80" spans="1:5" ht="15.75" customHeight="1" x14ac:dyDescent="0.25">
      <c r="A80" s="41">
        <v>44932.19923611125</v>
      </c>
      <c r="B80" s="63">
        <v>372</v>
      </c>
      <c r="C80" s="68" t="s">
        <v>111</v>
      </c>
      <c r="D80" s="62" t="s">
        <v>40</v>
      </c>
      <c r="E80" s="70"/>
    </row>
    <row r="81" spans="1:5" ht="15.75" customHeight="1" x14ac:dyDescent="0.25">
      <c r="A81" s="41">
        <v>44932.424166666809</v>
      </c>
      <c r="B81" s="63">
        <v>500</v>
      </c>
      <c r="C81" s="68" t="s">
        <v>113</v>
      </c>
      <c r="D81" s="62" t="s">
        <v>40</v>
      </c>
      <c r="E81" s="70"/>
    </row>
    <row r="82" spans="1:5" ht="15.75" customHeight="1" x14ac:dyDescent="0.25">
      <c r="A82" s="41">
        <v>44932.198043981567</v>
      </c>
      <c r="B82" s="63">
        <v>703</v>
      </c>
      <c r="C82" s="68" t="s">
        <v>112</v>
      </c>
      <c r="D82" s="62" t="s">
        <v>40</v>
      </c>
      <c r="E82" s="70"/>
    </row>
    <row r="83" spans="1:5" ht="15.75" customHeight="1" x14ac:dyDescent="0.25">
      <c r="A83" s="41">
        <v>44934.352210648358</v>
      </c>
      <c r="B83" s="63">
        <v>4</v>
      </c>
      <c r="C83" s="68" t="s">
        <v>117</v>
      </c>
      <c r="D83" s="62" t="s">
        <v>40</v>
      </c>
      <c r="E83" s="70"/>
    </row>
    <row r="84" spans="1:5" ht="15.75" customHeight="1" x14ac:dyDescent="0.25">
      <c r="A84" s="41">
        <v>44934.354537037201</v>
      </c>
      <c r="B84" s="63">
        <v>5</v>
      </c>
      <c r="C84" s="68" t="s">
        <v>343</v>
      </c>
      <c r="D84" s="62" t="s">
        <v>40</v>
      </c>
      <c r="E84" s="70"/>
    </row>
    <row r="85" spans="1:5" ht="15.75" customHeight="1" x14ac:dyDescent="0.25">
      <c r="A85" s="41">
        <v>44934.844050926156</v>
      </c>
      <c r="B85" s="63">
        <v>50</v>
      </c>
      <c r="C85" s="68" t="s">
        <v>344</v>
      </c>
      <c r="D85" s="62" t="s">
        <v>40</v>
      </c>
      <c r="E85" s="70"/>
    </row>
    <row r="86" spans="1:5" ht="15.75" customHeight="1" x14ac:dyDescent="0.25">
      <c r="A86" s="41">
        <v>44934.329212963115</v>
      </c>
      <c r="B86" s="63">
        <v>100</v>
      </c>
      <c r="C86" s="68" t="s">
        <v>118</v>
      </c>
      <c r="D86" s="62" t="s">
        <v>40</v>
      </c>
      <c r="E86" s="70"/>
    </row>
    <row r="87" spans="1:5" ht="15.75" customHeight="1" x14ac:dyDescent="0.25">
      <c r="A87" s="41">
        <v>44934.340497685131</v>
      </c>
      <c r="B87" s="63">
        <v>100</v>
      </c>
      <c r="C87" s="68" t="s">
        <v>345</v>
      </c>
      <c r="D87" s="62" t="s">
        <v>40</v>
      </c>
      <c r="E87" s="70"/>
    </row>
    <row r="88" spans="1:5" ht="15.75" customHeight="1" x14ac:dyDescent="0.25">
      <c r="A88" s="41">
        <v>44934.343356481288</v>
      </c>
      <c r="B88" s="63">
        <v>100</v>
      </c>
      <c r="C88" s="68" t="s">
        <v>346</v>
      </c>
      <c r="D88" s="62" t="s">
        <v>40</v>
      </c>
      <c r="E88" s="70"/>
    </row>
    <row r="89" spans="1:5" ht="15.75" customHeight="1" x14ac:dyDescent="0.25">
      <c r="A89" s="41">
        <v>44934.333263888955</v>
      </c>
      <c r="B89" s="63">
        <v>150</v>
      </c>
      <c r="C89" s="68" t="s">
        <v>121</v>
      </c>
      <c r="D89" s="62" t="s">
        <v>40</v>
      </c>
      <c r="E89" s="70"/>
    </row>
    <row r="90" spans="1:5" ht="15.75" customHeight="1" x14ac:dyDescent="0.25">
      <c r="A90" s="41">
        <v>44934.35381944431</v>
      </c>
      <c r="B90" s="63">
        <v>156</v>
      </c>
      <c r="C90" s="68" t="s">
        <v>119</v>
      </c>
      <c r="D90" s="62" t="s">
        <v>40</v>
      </c>
      <c r="E90" s="70"/>
    </row>
    <row r="91" spans="1:5" ht="15.75" customHeight="1" x14ac:dyDescent="0.25">
      <c r="A91" s="41">
        <v>44934.350381944329</v>
      </c>
      <c r="B91" s="63">
        <v>177</v>
      </c>
      <c r="C91" s="68" t="s">
        <v>347</v>
      </c>
      <c r="D91" s="62" t="s">
        <v>40</v>
      </c>
      <c r="E91" s="70"/>
    </row>
    <row r="92" spans="1:5" ht="15.75" customHeight="1" x14ac:dyDescent="0.25">
      <c r="A92" s="41">
        <v>44934.859050925821</v>
      </c>
      <c r="B92" s="63">
        <v>200</v>
      </c>
      <c r="C92" s="68" t="s">
        <v>348</v>
      </c>
      <c r="D92" s="62" t="s">
        <v>40</v>
      </c>
      <c r="E92" s="70"/>
    </row>
    <row r="93" spans="1:5" ht="15.75" customHeight="1" x14ac:dyDescent="0.25">
      <c r="A93" s="41">
        <v>44934.442916666623</v>
      </c>
      <c r="B93" s="63">
        <v>200</v>
      </c>
      <c r="C93" s="68" t="s">
        <v>120</v>
      </c>
      <c r="D93" s="62" t="s">
        <v>40</v>
      </c>
      <c r="E93" s="70"/>
    </row>
    <row r="94" spans="1:5" ht="15.75" customHeight="1" x14ac:dyDescent="0.25">
      <c r="A94" s="41">
        <v>44934.340358796064</v>
      </c>
      <c r="B94" s="63">
        <v>221</v>
      </c>
      <c r="C94" s="68" t="s">
        <v>116</v>
      </c>
      <c r="D94" s="62" t="s">
        <v>40</v>
      </c>
      <c r="E94" s="70"/>
    </row>
    <row r="95" spans="1:5" ht="15.75" customHeight="1" x14ac:dyDescent="0.25">
      <c r="A95" s="41">
        <v>44934.339398148004</v>
      </c>
      <c r="B95" s="63">
        <v>300</v>
      </c>
      <c r="C95" s="68" t="s">
        <v>349</v>
      </c>
      <c r="D95" s="62" t="s">
        <v>40</v>
      </c>
      <c r="E95" s="70"/>
    </row>
    <row r="96" spans="1:5" ht="15.75" customHeight="1" x14ac:dyDescent="0.25">
      <c r="A96" s="41">
        <v>44934.340243055485</v>
      </c>
      <c r="B96" s="63">
        <v>300</v>
      </c>
      <c r="C96" s="68" t="s">
        <v>350</v>
      </c>
      <c r="D96" s="62" t="s">
        <v>40</v>
      </c>
      <c r="E96" s="70"/>
    </row>
    <row r="97" spans="1:5" ht="15.75" customHeight="1" x14ac:dyDescent="0.25">
      <c r="A97" s="41">
        <v>44934.34964120388</v>
      </c>
      <c r="B97" s="63">
        <v>393</v>
      </c>
      <c r="C97" s="68" t="s">
        <v>114</v>
      </c>
      <c r="D97" s="62" t="s">
        <v>40</v>
      </c>
      <c r="E97" s="70"/>
    </row>
    <row r="98" spans="1:5" ht="15.75" customHeight="1" x14ac:dyDescent="0.25">
      <c r="A98" s="41">
        <v>44934.332465277985</v>
      </c>
      <c r="B98" s="63">
        <v>721</v>
      </c>
      <c r="C98" s="68" t="s">
        <v>122</v>
      </c>
      <c r="D98" s="62" t="s">
        <v>40</v>
      </c>
      <c r="E98" s="70"/>
    </row>
    <row r="99" spans="1:5" ht="15.75" customHeight="1" x14ac:dyDescent="0.25">
      <c r="A99" s="41">
        <v>44934.342037037015</v>
      </c>
      <c r="B99" s="63">
        <v>1568</v>
      </c>
      <c r="C99" s="68" t="s">
        <v>351</v>
      </c>
      <c r="D99" s="62" t="s">
        <v>40</v>
      </c>
      <c r="E99" s="70"/>
    </row>
    <row r="100" spans="1:5" ht="15.75" customHeight="1" x14ac:dyDescent="0.25">
      <c r="A100" s="41">
        <v>44935.719664352015</v>
      </c>
      <c r="B100" s="63">
        <v>19</v>
      </c>
      <c r="C100" s="68" t="s">
        <v>336</v>
      </c>
      <c r="D100" s="62" t="s">
        <v>40</v>
      </c>
      <c r="E100" s="70"/>
    </row>
    <row r="101" spans="1:5" ht="15.75" customHeight="1" x14ac:dyDescent="0.25">
      <c r="A101" s="41">
        <v>44935.234641203657</v>
      </c>
      <c r="B101" s="63">
        <v>20</v>
      </c>
      <c r="C101" s="68" t="s">
        <v>337</v>
      </c>
      <c r="D101" s="62" t="s">
        <v>40</v>
      </c>
      <c r="E101" s="70"/>
    </row>
    <row r="102" spans="1:5" ht="15.75" customHeight="1" x14ac:dyDescent="0.25">
      <c r="A102" s="41">
        <v>44935.109189814888</v>
      </c>
      <c r="B102" s="63">
        <v>38</v>
      </c>
      <c r="C102" s="68" t="s">
        <v>104</v>
      </c>
      <c r="D102" s="62" t="s">
        <v>40</v>
      </c>
      <c r="E102" s="70"/>
    </row>
    <row r="103" spans="1:5" ht="15.75" customHeight="1" x14ac:dyDescent="0.25">
      <c r="A103" s="41">
        <v>44935.513101852033</v>
      </c>
      <c r="B103" s="63">
        <v>50</v>
      </c>
      <c r="C103" s="68" t="s">
        <v>352</v>
      </c>
      <c r="D103" s="62" t="s">
        <v>40</v>
      </c>
      <c r="E103" s="70"/>
    </row>
    <row r="104" spans="1:5" ht="15.75" customHeight="1" x14ac:dyDescent="0.25">
      <c r="A104" s="41">
        <v>44935.108900462743</v>
      </c>
      <c r="B104" s="63">
        <v>72</v>
      </c>
      <c r="C104" s="68" t="s">
        <v>353</v>
      </c>
      <c r="D104" s="62" t="s">
        <v>40</v>
      </c>
      <c r="E104" s="70"/>
    </row>
    <row r="105" spans="1:5" ht="15.75" customHeight="1" x14ac:dyDescent="0.25">
      <c r="A105" s="41">
        <v>44935.110659722239</v>
      </c>
      <c r="B105" s="63">
        <v>77</v>
      </c>
      <c r="C105" s="68" t="s">
        <v>354</v>
      </c>
      <c r="D105" s="62" t="s">
        <v>40</v>
      </c>
      <c r="E105" s="70"/>
    </row>
    <row r="106" spans="1:5" ht="15.75" customHeight="1" x14ac:dyDescent="0.25">
      <c r="A106" s="41">
        <v>44935.537511574104</v>
      </c>
      <c r="B106" s="63">
        <v>100</v>
      </c>
      <c r="C106" s="68" t="s">
        <v>355</v>
      </c>
      <c r="D106" s="62" t="s">
        <v>40</v>
      </c>
      <c r="E106" s="70"/>
    </row>
    <row r="107" spans="1:5" ht="15.75" customHeight="1" x14ac:dyDescent="0.25">
      <c r="A107" s="41">
        <v>44935.535324073862</v>
      </c>
      <c r="B107" s="63">
        <v>100</v>
      </c>
      <c r="C107" s="68" t="s">
        <v>356</v>
      </c>
      <c r="D107" s="62" t="s">
        <v>40</v>
      </c>
      <c r="E107" s="70"/>
    </row>
    <row r="108" spans="1:5" ht="15.75" customHeight="1" x14ac:dyDescent="0.25">
      <c r="A108" s="41">
        <v>44935.109351851977</v>
      </c>
      <c r="B108" s="63">
        <v>114</v>
      </c>
      <c r="C108" s="68" t="s">
        <v>124</v>
      </c>
      <c r="D108" s="62" t="s">
        <v>40</v>
      </c>
      <c r="E108" s="70"/>
    </row>
    <row r="109" spans="1:5" ht="15.75" customHeight="1" x14ac:dyDescent="0.25">
      <c r="A109" s="41">
        <v>44935.110567129683</v>
      </c>
      <c r="B109" s="63">
        <v>132</v>
      </c>
      <c r="C109" s="68" t="s">
        <v>125</v>
      </c>
      <c r="D109" s="62" t="s">
        <v>40</v>
      </c>
      <c r="E109" s="70"/>
    </row>
    <row r="110" spans="1:5" ht="15.75" customHeight="1" x14ac:dyDescent="0.25">
      <c r="A110" s="41">
        <v>44935.227164351847</v>
      </c>
      <c r="B110" s="63">
        <v>200</v>
      </c>
      <c r="C110" s="68" t="s">
        <v>316</v>
      </c>
      <c r="D110" s="62" t="s">
        <v>40</v>
      </c>
      <c r="E110" s="70"/>
    </row>
    <row r="111" spans="1:5" ht="15.75" customHeight="1" x14ac:dyDescent="0.25">
      <c r="A111" s="41">
        <v>44935.585659722332</v>
      </c>
      <c r="B111" s="63">
        <v>250</v>
      </c>
      <c r="C111" s="68" t="s">
        <v>357</v>
      </c>
      <c r="D111" s="62" t="s">
        <v>40</v>
      </c>
      <c r="E111" s="70"/>
    </row>
    <row r="112" spans="1:5" ht="15.75" customHeight="1" x14ac:dyDescent="0.25">
      <c r="A112" s="41">
        <v>44936.116979166865</v>
      </c>
      <c r="B112" s="63">
        <v>10</v>
      </c>
      <c r="C112" s="68" t="s">
        <v>358</v>
      </c>
      <c r="D112" s="62" t="s">
        <v>40</v>
      </c>
      <c r="E112" s="70"/>
    </row>
    <row r="113" spans="1:5" ht="15.75" customHeight="1" x14ac:dyDescent="0.25">
      <c r="A113" s="41">
        <v>44936.795358796138</v>
      </c>
      <c r="B113" s="63">
        <v>10</v>
      </c>
      <c r="C113" s="68" t="s">
        <v>359</v>
      </c>
      <c r="D113" s="62" t="s">
        <v>40</v>
      </c>
      <c r="E113" s="70"/>
    </row>
    <row r="114" spans="1:5" ht="15.75" customHeight="1" x14ac:dyDescent="0.25">
      <c r="A114" s="41">
        <v>44936.117557870224</v>
      </c>
      <c r="B114" s="63">
        <v>18</v>
      </c>
      <c r="C114" s="68" t="s">
        <v>127</v>
      </c>
      <c r="D114" s="62" t="s">
        <v>40</v>
      </c>
      <c r="E114" s="70"/>
    </row>
    <row r="115" spans="1:5" ht="15.75" customHeight="1" x14ac:dyDescent="0.25">
      <c r="A115" s="41">
        <v>44936.040300925728</v>
      </c>
      <c r="B115" s="63">
        <v>20</v>
      </c>
      <c r="C115" s="68" t="s">
        <v>337</v>
      </c>
      <c r="D115" s="62" t="s">
        <v>40</v>
      </c>
      <c r="E115" s="70"/>
    </row>
    <row r="116" spans="1:5" ht="15.75" customHeight="1" x14ac:dyDescent="0.25">
      <c r="A116" s="41">
        <v>44936.75163194444</v>
      </c>
      <c r="B116" s="63">
        <v>50</v>
      </c>
      <c r="C116" s="68" t="s">
        <v>360</v>
      </c>
      <c r="D116" s="62" t="s">
        <v>40</v>
      </c>
      <c r="E116" s="70"/>
    </row>
    <row r="117" spans="1:5" ht="15.75" customHeight="1" x14ac:dyDescent="0.25">
      <c r="A117" s="41">
        <v>44936.472361111082</v>
      </c>
      <c r="B117" s="63">
        <v>100</v>
      </c>
      <c r="C117" s="68" t="s">
        <v>115</v>
      </c>
      <c r="D117" s="62" t="s">
        <v>40</v>
      </c>
      <c r="E117" s="70"/>
    </row>
    <row r="118" spans="1:5" ht="15.75" customHeight="1" x14ac:dyDescent="0.25">
      <c r="A118" s="41">
        <v>44936.481817129534</v>
      </c>
      <c r="B118" s="63">
        <v>100</v>
      </c>
      <c r="C118" s="68" t="s">
        <v>165</v>
      </c>
      <c r="D118" s="62" t="s">
        <v>40</v>
      </c>
      <c r="E118" s="70"/>
    </row>
    <row r="119" spans="1:5" ht="15.75" customHeight="1" x14ac:dyDescent="0.25">
      <c r="A119" s="41">
        <v>44936.755532407202</v>
      </c>
      <c r="B119" s="63">
        <v>174.88</v>
      </c>
      <c r="C119" s="68" t="s">
        <v>361</v>
      </c>
      <c r="D119" s="62" t="s">
        <v>40</v>
      </c>
      <c r="E119" s="70"/>
    </row>
    <row r="120" spans="1:5" ht="15.75" customHeight="1" x14ac:dyDescent="0.25">
      <c r="A120" s="41">
        <v>44936.119606481399</v>
      </c>
      <c r="B120" s="63">
        <v>300</v>
      </c>
      <c r="C120" s="68" t="s">
        <v>362</v>
      </c>
      <c r="D120" s="62" t="s">
        <v>40</v>
      </c>
      <c r="E120" s="70"/>
    </row>
    <row r="121" spans="1:5" ht="15.75" customHeight="1" x14ac:dyDescent="0.25">
      <c r="A121" s="41">
        <v>44936.456527777947</v>
      </c>
      <c r="B121" s="63">
        <v>300</v>
      </c>
      <c r="C121" s="68" t="s">
        <v>128</v>
      </c>
      <c r="D121" s="62" t="s">
        <v>40</v>
      </c>
      <c r="E121" s="70"/>
    </row>
    <row r="122" spans="1:5" ht="15.75" customHeight="1" x14ac:dyDescent="0.25">
      <c r="A122" s="41">
        <v>44936.117696759291</v>
      </c>
      <c r="B122" s="63">
        <v>1152</v>
      </c>
      <c r="C122" s="68" t="s">
        <v>363</v>
      </c>
      <c r="D122" s="62" t="s">
        <v>40</v>
      </c>
      <c r="E122" s="70"/>
    </row>
    <row r="123" spans="1:5" ht="15.75" customHeight="1" x14ac:dyDescent="0.25">
      <c r="A123" s="41">
        <v>44937.100879629608</v>
      </c>
      <c r="B123" s="63">
        <v>2</v>
      </c>
      <c r="C123" s="68" t="s">
        <v>129</v>
      </c>
      <c r="D123" s="62" t="s">
        <v>40</v>
      </c>
      <c r="E123" s="70"/>
    </row>
    <row r="124" spans="1:5" ht="15.75" customHeight="1" x14ac:dyDescent="0.25">
      <c r="A124" s="41">
        <v>44937.11067129625</v>
      </c>
      <c r="B124" s="63">
        <v>2</v>
      </c>
      <c r="C124" s="68" t="s">
        <v>364</v>
      </c>
      <c r="D124" s="62" t="s">
        <v>40</v>
      </c>
      <c r="E124" s="70"/>
    </row>
    <row r="125" spans="1:5" ht="15.75" customHeight="1" x14ac:dyDescent="0.25">
      <c r="A125" s="41">
        <v>44937.108402777929</v>
      </c>
      <c r="B125" s="63">
        <v>4</v>
      </c>
      <c r="C125" s="68" t="s">
        <v>365</v>
      </c>
      <c r="D125" s="62" t="s">
        <v>40</v>
      </c>
      <c r="E125" s="70"/>
    </row>
    <row r="126" spans="1:5" ht="15.75" customHeight="1" x14ac:dyDescent="0.25">
      <c r="A126" s="41">
        <v>44937.553842592519</v>
      </c>
      <c r="B126" s="63">
        <v>10</v>
      </c>
      <c r="C126" s="68" t="s">
        <v>366</v>
      </c>
      <c r="D126" s="62" t="s">
        <v>40</v>
      </c>
      <c r="E126" s="70"/>
    </row>
    <row r="127" spans="1:5" ht="15.75" customHeight="1" x14ac:dyDescent="0.25">
      <c r="A127" s="41">
        <v>44937.046319444664</v>
      </c>
      <c r="B127" s="63">
        <v>20</v>
      </c>
      <c r="C127" s="68" t="s">
        <v>337</v>
      </c>
      <c r="D127" s="62" t="s">
        <v>40</v>
      </c>
      <c r="E127" s="70"/>
    </row>
    <row r="128" spans="1:5" ht="15.75" customHeight="1" x14ac:dyDescent="0.25">
      <c r="A128" s="41">
        <v>44937.106643518433</v>
      </c>
      <c r="B128" s="63">
        <v>20</v>
      </c>
      <c r="C128" s="68" t="s">
        <v>132</v>
      </c>
      <c r="D128" s="62" t="s">
        <v>40</v>
      </c>
      <c r="E128" s="70"/>
    </row>
    <row r="129" spans="1:5" ht="15.75" customHeight="1" x14ac:dyDescent="0.25">
      <c r="A129" s="41">
        <v>44937.106631944422</v>
      </c>
      <c r="B129" s="63">
        <v>51</v>
      </c>
      <c r="C129" s="68" t="s">
        <v>367</v>
      </c>
      <c r="D129" s="62" t="s">
        <v>40</v>
      </c>
      <c r="E129" s="70"/>
    </row>
    <row r="130" spans="1:5" ht="15.75" customHeight="1" x14ac:dyDescent="0.25">
      <c r="A130" s="41">
        <v>44937.103761574253</v>
      </c>
      <c r="B130" s="63">
        <v>91</v>
      </c>
      <c r="C130" s="68" t="s">
        <v>130</v>
      </c>
      <c r="D130" s="62" t="s">
        <v>40</v>
      </c>
      <c r="E130" s="70"/>
    </row>
    <row r="131" spans="1:5" ht="15.75" customHeight="1" x14ac:dyDescent="0.25">
      <c r="A131" s="41">
        <v>44937.697361111175</v>
      </c>
      <c r="B131" s="63">
        <v>100</v>
      </c>
      <c r="C131" s="68" t="s">
        <v>368</v>
      </c>
      <c r="D131" s="62" t="s">
        <v>40</v>
      </c>
      <c r="E131" s="70"/>
    </row>
    <row r="132" spans="1:5" ht="15.75" customHeight="1" x14ac:dyDescent="0.25">
      <c r="A132" s="41">
        <v>44937.462581018452</v>
      </c>
      <c r="B132" s="63">
        <v>200</v>
      </c>
      <c r="C132" s="68" t="s">
        <v>308</v>
      </c>
      <c r="D132" s="62" t="s">
        <v>40</v>
      </c>
      <c r="E132" s="70"/>
    </row>
    <row r="133" spans="1:5" ht="15.75" customHeight="1" x14ac:dyDescent="0.25">
      <c r="A133" s="41">
        <v>44937.107592592482</v>
      </c>
      <c r="B133" s="63">
        <v>429</v>
      </c>
      <c r="C133" s="68" t="s">
        <v>131</v>
      </c>
      <c r="D133" s="62" t="s">
        <v>40</v>
      </c>
      <c r="E133" s="70"/>
    </row>
    <row r="134" spans="1:5" ht="15.75" customHeight="1" x14ac:dyDescent="0.25">
      <c r="A134" s="41">
        <v>44937.631041666493</v>
      </c>
      <c r="B134" s="63">
        <v>450</v>
      </c>
      <c r="C134" s="68" t="s">
        <v>369</v>
      </c>
      <c r="D134" s="62" t="s">
        <v>40</v>
      </c>
      <c r="E134" s="70"/>
    </row>
    <row r="135" spans="1:5" ht="15.75" customHeight="1" x14ac:dyDescent="0.25">
      <c r="A135" s="41">
        <v>44938.113472222351</v>
      </c>
      <c r="B135" s="63">
        <v>100</v>
      </c>
      <c r="C135" s="68" t="s">
        <v>370</v>
      </c>
      <c r="D135" s="62" t="s">
        <v>40</v>
      </c>
      <c r="E135" s="70"/>
    </row>
    <row r="136" spans="1:5" ht="15.75" customHeight="1" x14ac:dyDescent="0.25">
      <c r="A136" s="41">
        <v>44938.327488426119</v>
      </c>
      <c r="B136" s="63">
        <v>100</v>
      </c>
      <c r="C136" s="68" t="s">
        <v>371</v>
      </c>
      <c r="D136" s="62" t="s">
        <v>40</v>
      </c>
      <c r="E136" s="70"/>
    </row>
    <row r="137" spans="1:5" ht="15.75" customHeight="1" x14ac:dyDescent="0.25">
      <c r="A137" s="41">
        <v>44938.103368055541</v>
      </c>
      <c r="B137" s="63">
        <v>118</v>
      </c>
      <c r="C137" s="68" t="s">
        <v>372</v>
      </c>
      <c r="D137" s="62" t="s">
        <v>40</v>
      </c>
      <c r="E137" s="70"/>
    </row>
    <row r="138" spans="1:5" ht="15.75" customHeight="1" x14ac:dyDescent="0.25">
      <c r="A138" s="41">
        <v>44938.999988425989</v>
      </c>
      <c r="B138" s="63">
        <v>150</v>
      </c>
      <c r="C138" s="68" t="s">
        <v>373</v>
      </c>
      <c r="D138" s="62" t="s">
        <v>40</v>
      </c>
      <c r="E138" s="70"/>
    </row>
    <row r="139" spans="1:5" ht="15.75" customHeight="1" x14ac:dyDescent="0.25">
      <c r="A139" s="41">
        <v>44938.789548611268</v>
      </c>
      <c r="B139" s="63">
        <v>150</v>
      </c>
      <c r="C139" s="68" t="s">
        <v>374</v>
      </c>
      <c r="D139" s="62" t="s">
        <v>40</v>
      </c>
      <c r="E139" s="70"/>
    </row>
    <row r="140" spans="1:5" ht="15.75" customHeight="1" x14ac:dyDescent="0.25">
      <c r="A140" s="41">
        <v>44938.103425926063</v>
      </c>
      <c r="B140" s="63">
        <v>189</v>
      </c>
      <c r="C140" s="68" t="s">
        <v>375</v>
      </c>
      <c r="D140" s="62" t="s">
        <v>40</v>
      </c>
      <c r="E140" s="70"/>
    </row>
    <row r="141" spans="1:5" ht="15.75" customHeight="1" x14ac:dyDescent="0.25">
      <c r="A141" s="41">
        <v>44938.103449074086</v>
      </c>
      <c r="B141" s="63">
        <v>1000</v>
      </c>
      <c r="C141" s="68" t="s">
        <v>320</v>
      </c>
      <c r="D141" s="62" t="s">
        <v>40</v>
      </c>
      <c r="E141" s="70"/>
    </row>
    <row r="142" spans="1:5" ht="15.75" customHeight="1" x14ac:dyDescent="0.25">
      <c r="A142" s="41">
        <v>44939.083819444291</v>
      </c>
      <c r="B142" s="63">
        <v>10</v>
      </c>
      <c r="C142" s="68" t="s">
        <v>376</v>
      </c>
      <c r="D142" s="62" t="s">
        <v>40</v>
      </c>
      <c r="E142" s="70"/>
    </row>
    <row r="143" spans="1:5" ht="15.75" customHeight="1" x14ac:dyDescent="0.25">
      <c r="A143" s="41">
        <v>44939.731076389086</v>
      </c>
      <c r="B143" s="63">
        <v>50</v>
      </c>
      <c r="C143" s="68" t="s">
        <v>377</v>
      </c>
      <c r="D143" s="62" t="s">
        <v>40</v>
      </c>
      <c r="E143" s="70"/>
    </row>
    <row r="144" spans="1:5" ht="15.75" customHeight="1" x14ac:dyDescent="0.25">
      <c r="A144" s="41">
        <v>44939.082453703508</v>
      </c>
      <c r="B144" s="63">
        <v>63</v>
      </c>
      <c r="C144" s="68" t="s">
        <v>378</v>
      </c>
      <c r="D144" s="62" t="s">
        <v>40</v>
      </c>
      <c r="E144" s="70"/>
    </row>
    <row r="145" spans="1:5" ht="15.75" customHeight="1" x14ac:dyDescent="0.25">
      <c r="A145" s="41">
        <v>44939.08318287041</v>
      </c>
      <c r="B145" s="63">
        <v>70</v>
      </c>
      <c r="C145" s="68" t="s">
        <v>379</v>
      </c>
      <c r="D145" s="62" t="s">
        <v>40</v>
      </c>
      <c r="E145" s="70"/>
    </row>
    <row r="146" spans="1:5" ht="15.75" customHeight="1" x14ac:dyDescent="0.25">
      <c r="A146" s="41">
        <v>44939.543541666586</v>
      </c>
      <c r="B146" s="63">
        <v>100</v>
      </c>
      <c r="C146" s="68" t="s">
        <v>380</v>
      </c>
      <c r="D146" s="62" t="s">
        <v>40</v>
      </c>
      <c r="E146" s="70"/>
    </row>
    <row r="147" spans="1:5" ht="15.75" customHeight="1" x14ac:dyDescent="0.25">
      <c r="A147" s="41">
        <v>44939.080567129422</v>
      </c>
      <c r="B147" s="63">
        <v>200</v>
      </c>
      <c r="C147" s="68" t="s">
        <v>381</v>
      </c>
      <c r="D147" s="62" t="s">
        <v>40</v>
      </c>
      <c r="E147" s="70"/>
    </row>
    <row r="148" spans="1:5" ht="15.75" customHeight="1" x14ac:dyDescent="0.25">
      <c r="A148" s="41">
        <v>44939.443900463171</v>
      </c>
      <c r="B148" s="63">
        <v>300</v>
      </c>
      <c r="C148" s="68" t="s">
        <v>382</v>
      </c>
      <c r="D148" s="62" t="s">
        <v>40</v>
      </c>
      <c r="E148" s="70"/>
    </row>
    <row r="149" spans="1:5" ht="15.75" customHeight="1" x14ac:dyDescent="0.25">
      <c r="A149" s="41">
        <v>44939.081493055448</v>
      </c>
      <c r="B149" s="63">
        <v>396</v>
      </c>
      <c r="C149" s="68" t="s">
        <v>383</v>
      </c>
      <c r="D149" s="62" t="s">
        <v>40</v>
      </c>
      <c r="E149" s="70"/>
    </row>
    <row r="150" spans="1:5" ht="15.75" customHeight="1" x14ac:dyDescent="0.25">
      <c r="A150" s="41">
        <v>44939.944039351773</v>
      </c>
      <c r="B150" s="63">
        <v>500</v>
      </c>
      <c r="C150" s="68" t="s">
        <v>384</v>
      </c>
      <c r="D150" s="62" t="s">
        <v>40</v>
      </c>
      <c r="E150" s="70"/>
    </row>
    <row r="151" spans="1:5" ht="15.75" customHeight="1" x14ac:dyDescent="0.25">
      <c r="A151" s="41">
        <v>44939.197222222108</v>
      </c>
      <c r="B151" s="63">
        <v>1008</v>
      </c>
      <c r="C151" s="68" t="s">
        <v>385</v>
      </c>
      <c r="D151" s="62" t="s">
        <v>40</v>
      </c>
      <c r="E151" s="70"/>
    </row>
    <row r="152" spans="1:5" ht="15.75" customHeight="1" x14ac:dyDescent="0.25">
      <c r="A152" s="41">
        <v>44939.084340277594</v>
      </c>
      <c r="B152" s="63">
        <v>1867</v>
      </c>
      <c r="C152" s="68" t="s">
        <v>135</v>
      </c>
      <c r="D152" s="62" t="s">
        <v>40</v>
      </c>
      <c r="E152" s="70"/>
    </row>
    <row r="153" spans="1:5" ht="15.75" customHeight="1" x14ac:dyDescent="0.25">
      <c r="A153" s="41">
        <v>44940.145856481511</v>
      </c>
      <c r="B153" s="63">
        <v>7</v>
      </c>
      <c r="C153" s="68" t="s">
        <v>386</v>
      </c>
      <c r="D153" s="62" t="s">
        <v>40</v>
      </c>
      <c r="E153" s="70"/>
    </row>
    <row r="154" spans="1:5" ht="15.75" customHeight="1" x14ac:dyDescent="0.25">
      <c r="A154" s="41">
        <v>44940.666516203899</v>
      </c>
      <c r="B154" s="63">
        <v>50</v>
      </c>
      <c r="C154" s="68" t="s">
        <v>123</v>
      </c>
      <c r="D154" s="62" t="s">
        <v>40</v>
      </c>
      <c r="E154" s="70"/>
    </row>
    <row r="155" spans="1:5" ht="15.75" customHeight="1" x14ac:dyDescent="0.25">
      <c r="A155" s="41">
        <v>44940.398148148321</v>
      </c>
      <c r="B155" s="63">
        <v>100</v>
      </c>
      <c r="C155" s="68" t="s">
        <v>387</v>
      </c>
      <c r="D155" s="62" t="s">
        <v>40</v>
      </c>
      <c r="E155" s="70"/>
    </row>
    <row r="156" spans="1:5" ht="15.75" customHeight="1" x14ac:dyDescent="0.25">
      <c r="A156" s="41">
        <v>44940.805601852015</v>
      </c>
      <c r="B156" s="63">
        <v>100</v>
      </c>
      <c r="C156" s="68" t="s">
        <v>388</v>
      </c>
      <c r="D156" s="62" t="s">
        <v>40</v>
      </c>
      <c r="E156" s="70"/>
    </row>
    <row r="157" spans="1:5" ht="15.75" customHeight="1" x14ac:dyDescent="0.25">
      <c r="A157" s="41">
        <v>44940.532604166772</v>
      </c>
      <c r="B157" s="63">
        <v>100</v>
      </c>
      <c r="C157" s="68" t="s">
        <v>389</v>
      </c>
      <c r="D157" s="62" t="s">
        <v>40</v>
      </c>
      <c r="E157" s="70"/>
    </row>
    <row r="158" spans="1:5" ht="15.75" customHeight="1" x14ac:dyDescent="0.25">
      <c r="A158" s="41">
        <v>44940.14697916666</v>
      </c>
      <c r="B158" s="63">
        <v>208</v>
      </c>
      <c r="C158" s="68" t="s">
        <v>137</v>
      </c>
      <c r="D158" s="62" t="s">
        <v>40</v>
      </c>
      <c r="E158" s="70"/>
    </row>
    <row r="159" spans="1:5" ht="15.75" customHeight="1" x14ac:dyDescent="0.25">
      <c r="A159" s="41">
        <v>44940.135590277612</v>
      </c>
      <c r="B159" s="63">
        <v>344</v>
      </c>
      <c r="C159" s="68" t="s">
        <v>139</v>
      </c>
      <c r="D159" s="62" t="s">
        <v>40</v>
      </c>
      <c r="E159" s="70"/>
    </row>
    <row r="160" spans="1:5" ht="15.75" customHeight="1" x14ac:dyDescent="0.25">
      <c r="A160" s="41">
        <v>44940.137002314907</v>
      </c>
      <c r="B160" s="63">
        <v>400</v>
      </c>
      <c r="C160" s="68" t="s">
        <v>136</v>
      </c>
      <c r="D160" s="62" t="s">
        <v>40</v>
      </c>
      <c r="E160" s="70"/>
    </row>
    <row r="161" spans="1:5" ht="15.75" customHeight="1" x14ac:dyDescent="0.25">
      <c r="A161" s="41">
        <v>44940.14781250013</v>
      </c>
      <c r="B161" s="63">
        <v>810</v>
      </c>
      <c r="C161" s="68" t="s">
        <v>138</v>
      </c>
      <c r="D161" s="62" t="s">
        <v>40</v>
      </c>
      <c r="E161" s="70"/>
    </row>
    <row r="162" spans="1:5" ht="15.75" customHeight="1" x14ac:dyDescent="0.25">
      <c r="A162" s="41">
        <v>44941.308530092705</v>
      </c>
      <c r="B162" s="63">
        <v>20</v>
      </c>
      <c r="C162" s="68" t="s">
        <v>141</v>
      </c>
      <c r="D162" s="62" t="s">
        <v>40</v>
      </c>
      <c r="E162" s="70"/>
    </row>
    <row r="163" spans="1:5" ht="15.75" customHeight="1" x14ac:dyDescent="0.25">
      <c r="A163" s="41">
        <v>44941.313599537127</v>
      </c>
      <c r="B163" s="63">
        <v>21</v>
      </c>
      <c r="C163" s="68" t="s">
        <v>390</v>
      </c>
      <c r="D163" s="62" t="s">
        <v>40</v>
      </c>
      <c r="E163" s="70"/>
    </row>
    <row r="164" spans="1:5" ht="15.75" customHeight="1" x14ac:dyDescent="0.25">
      <c r="A164" s="41">
        <v>44941.303263888694</v>
      </c>
      <c r="B164" s="63">
        <v>40</v>
      </c>
      <c r="C164" s="68" t="s">
        <v>352</v>
      </c>
      <c r="D164" s="62" t="s">
        <v>40</v>
      </c>
      <c r="E164" s="70"/>
    </row>
    <row r="165" spans="1:5" ht="15.75" customHeight="1" x14ac:dyDescent="0.25">
      <c r="A165" s="41">
        <v>44941.745428240858</v>
      </c>
      <c r="B165" s="63">
        <v>50</v>
      </c>
      <c r="C165" s="68" t="s">
        <v>313</v>
      </c>
      <c r="D165" s="62" t="s">
        <v>40</v>
      </c>
      <c r="E165" s="70"/>
    </row>
    <row r="166" spans="1:5" ht="15.75" customHeight="1" x14ac:dyDescent="0.25">
      <c r="A166" s="41">
        <v>44941.306898148265</v>
      </c>
      <c r="B166" s="63">
        <v>51</v>
      </c>
      <c r="C166" s="68" t="s">
        <v>142</v>
      </c>
      <c r="D166" s="62" t="s">
        <v>40</v>
      </c>
      <c r="E166" s="70"/>
    </row>
    <row r="167" spans="1:5" ht="15.75" customHeight="1" x14ac:dyDescent="0.25">
      <c r="A167" s="41">
        <v>44941.307893518358</v>
      </c>
      <c r="B167" s="63">
        <v>55</v>
      </c>
      <c r="C167" s="68" t="s">
        <v>140</v>
      </c>
      <c r="D167" s="62" t="s">
        <v>40</v>
      </c>
      <c r="E167" s="70"/>
    </row>
    <row r="168" spans="1:5" ht="15.75" customHeight="1" x14ac:dyDescent="0.25">
      <c r="A168" s="41">
        <v>44941.561493055429</v>
      </c>
      <c r="B168" s="63">
        <v>100</v>
      </c>
      <c r="C168" s="68" t="s">
        <v>391</v>
      </c>
      <c r="D168" s="62" t="s">
        <v>40</v>
      </c>
      <c r="E168" s="70"/>
    </row>
    <row r="169" spans="1:5" ht="15.75" customHeight="1" x14ac:dyDescent="0.25">
      <c r="A169" s="41">
        <v>44941.689212962985</v>
      </c>
      <c r="B169" s="63">
        <v>100</v>
      </c>
      <c r="C169" s="68" t="s">
        <v>392</v>
      </c>
      <c r="D169" s="62" t="s">
        <v>40</v>
      </c>
      <c r="E169" s="70"/>
    </row>
    <row r="170" spans="1:5" ht="15.75" customHeight="1" x14ac:dyDescent="0.25">
      <c r="A170" s="41">
        <v>44941.810555555392</v>
      </c>
      <c r="B170" s="63">
        <v>111</v>
      </c>
      <c r="C170" s="68" t="s">
        <v>393</v>
      </c>
      <c r="D170" s="62" t="s">
        <v>40</v>
      </c>
      <c r="E170" s="70"/>
    </row>
    <row r="171" spans="1:5" ht="15.75" customHeight="1" x14ac:dyDescent="0.25">
      <c r="A171" s="41">
        <v>44941.304861111101</v>
      </c>
      <c r="B171" s="63">
        <v>365</v>
      </c>
      <c r="C171" s="68" t="s">
        <v>109</v>
      </c>
      <c r="D171" s="62" t="s">
        <v>40</v>
      </c>
      <c r="E171" s="70"/>
    </row>
    <row r="172" spans="1:5" ht="15.75" customHeight="1" x14ac:dyDescent="0.25">
      <c r="A172" s="41">
        <v>44941.314143518452</v>
      </c>
      <c r="B172" s="63">
        <v>853</v>
      </c>
      <c r="C172" s="68" t="s">
        <v>394</v>
      </c>
      <c r="D172" s="62" t="s">
        <v>40</v>
      </c>
      <c r="E172" s="70"/>
    </row>
    <row r="173" spans="1:5" ht="15.75" customHeight="1" x14ac:dyDescent="0.25">
      <c r="A173" s="41">
        <v>44942.099479166791</v>
      </c>
      <c r="B173" s="63">
        <v>48</v>
      </c>
      <c r="C173" s="68" t="s">
        <v>143</v>
      </c>
      <c r="D173" s="62" t="s">
        <v>40</v>
      </c>
      <c r="E173" s="70"/>
    </row>
    <row r="174" spans="1:5" ht="15.75" customHeight="1" x14ac:dyDescent="0.25">
      <c r="A174" s="41">
        <v>44942.217233796138</v>
      </c>
      <c r="B174" s="63">
        <v>100</v>
      </c>
      <c r="C174" s="68" t="s">
        <v>316</v>
      </c>
      <c r="D174" s="62" t="s">
        <v>40</v>
      </c>
      <c r="E174" s="70"/>
    </row>
    <row r="175" spans="1:5" ht="15.75" customHeight="1" x14ac:dyDescent="0.25">
      <c r="A175" s="41">
        <v>44942.776307870168</v>
      </c>
      <c r="B175" s="63">
        <v>100</v>
      </c>
      <c r="C175" s="68" t="s">
        <v>395</v>
      </c>
      <c r="D175" s="62" t="s">
        <v>40</v>
      </c>
      <c r="E175" s="70"/>
    </row>
    <row r="176" spans="1:5" ht="15.75" customHeight="1" x14ac:dyDescent="0.25">
      <c r="A176" s="41">
        <v>44942.121030092705</v>
      </c>
      <c r="B176" s="63">
        <v>119</v>
      </c>
      <c r="C176" s="68" t="s">
        <v>144</v>
      </c>
      <c r="D176" s="62" t="s">
        <v>40</v>
      </c>
      <c r="E176" s="70"/>
    </row>
    <row r="177" spans="1:5" ht="15.75" customHeight="1" x14ac:dyDescent="0.25">
      <c r="A177" s="41">
        <v>44942.870624999981</v>
      </c>
      <c r="B177" s="63">
        <v>200</v>
      </c>
      <c r="C177" s="68" t="s">
        <v>312</v>
      </c>
      <c r="D177" s="62" t="s">
        <v>40</v>
      </c>
      <c r="E177" s="70"/>
    </row>
    <row r="178" spans="1:5" ht="15.75" customHeight="1" x14ac:dyDescent="0.25">
      <c r="A178" s="41">
        <v>44942.099629629403</v>
      </c>
      <c r="B178" s="63">
        <v>250</v>
      </c>
      <c r="C178" s="68" t="s">
        <v>396</v>
      </c>
      <c r="D178" s="62" t="s">
        <v>40</v>
      </c>
      <c r="E178" s="70"/>
    </row>
    <row r="179" spans="1:5" ht="15.75" customHeight="1" x14ac:dyDescent="0.25">
      <c r="A179" s="41">
        <v>44942.208391203545</v>
      </c>
      <c r="B179" s="63">
        <v>300</v>
      </c>
      <c r="C179" s="68" t="s">
        <v>397</v>
      </c>
      <c r="D179" s="62" t="s">
        <v>40</v>
      </c>
      <c r="E179" s="70"/>
    </row>
    <row r="180" spans="1:5" ht="15.75" customHeight="1" x14ac:dyDescent="0.25">
      <c r="A180" s="41">
        <v>44942.099502314813</v>
      </c>
      <c r="B180" s="63">
        <v>984</v>
      </c>
      <c r="C180" s="68" t="s">
        <v>145</v>
      </c>
      <c r="D180" s="62" t="s">
        <v>40</v>
      </c>
      <c r="E180" s="70"/>
    </row>
    <row r="181" spans="1:5" ht="15.75" customHeight="1" x14ac:dyDescent="0.25">
      <c r="A181" s="41">
        <v>44943.077245370485</v>
      </c>
      <c r="B181" s="63">
        <v>58</v>
      </c>
      <c r="C181" s="68" t="s">
        <v>146</v>
      </c>
      <c r="D181" s="62" t="s">
        <v>40</v>
      </c>
      <c r="E181" s="70"/>
    </row>
    <row r="182" spans="1:5" ht="15.75" customHeight="1" x14ac:dyDescent="0.25">
      <c r="A182" s="41">
        <v>44943.076990740839</v>
      </c>
      <c r="B182" s="63">
        <v>77</v>
      </c>
      <c r="C182" s="68" t="s">
        <v>398</v>
      </c>
      <c r="D182" s="62" t="s">
        <v>40</v>
      </c>
      <c r="E182" s="70"/>
    </row>
    <row r="183" spans="1:5" ht="15.75" customHeight="1" x14ac:dyDescent="0.25">
      <c r="A183" s="41">
        <v>44943.300231481437</v>
      </c>
      <c r="B183" s="63">
        <v>100</v>
      </c>
      <c r="C183" s="68" t="s">
        <v>399</v>
      </c>
      <c r="D183" s="62" t="s">
        <v>40</v>
      </c>
      <c r="E183" s="70"/>
    </row>
    <row r="184" spans="1:5" ht="15.75" customHeight="1" x14ac:dyDescent="0.25">
      <c r="A184" s="41">
        <v>44943.587337962817</v>
      </c>
      <c r="B184" s="63">
        <v>100</v>
      </c>
      <c r="C184" s="68" t="s">
        <v>400</v>
      </c>
      <c r="D184" s="62" t="s">
        <v>40</v>
      </c>
      <c r="E184" s="70"/>
    </row>
    <row r="185" spans="1:5" ht="15.75" customHeight="1" x14ac:dyDescent="0.25">
      <c r="A185" s="41">
        <v>44943.722615740728</v>
      </c>
      <c r="B185" s="63">
        <v>150</v>
      </c>
      <c r="C185" s="68" t="s">
        <v>401</v>
      </c>
      <c r="D185" s="62" t="s">
        <v>40</v>
      </c>
      <c r="E185" s="70"/>
    </row>
    <row r="186" spans="1:5" ht="15.75" customHeight="1" x14ac:dyDescent="0.25">
      <c r="A186" s="41">
        <v>44943.832835648209</v>
      </c>
      <c r="B186" s="63">
        <v>200</v>
      </c>
      <c r="C186" s="68" t="s">
        <v>402</v>
      </c>
      <c r="D186" s="62" t="s">
        <v>40</v>
      </c>
      <c r="E186" s="70"/>
    </row>
    <row r="187" spans="1:5" ht="15.75" customHeight="1" x14ac:dyDescent="0.25">
      <c r="A187" s="41">
        <v>44943.700462962966</v>
      </c>
      <c r="B187" s="63">
        <v>300</v>
      </c>
      <c r="C187" s="68" t="s">
        <v>403</v>
      </c>
      <c r="D187" s="62" t="s">
        <v>40</v>
      </c>
      <c r="E187" s="70"/>
    </row>
    <row r="188" spans="1:5" ht="15.75" customHeight="1" x14ac:dyDescent="0.25">
      <c r="A188" s="41">
        <v>44943.077199073974</v>
      </c>
      <c r="B188" s="63">
        <v>332</v>
      </c>
      <c r="C188" s="68" t="s">
        <v>404</v>
      </c>
      <c r="D188" s="62" t="s">
        <v>40</v>
      </c>
      <c r="E188" s="70"/>
    </row>
    <row r="189" spans="1:5" ht="15.75" customHeight="1" x14ac:dyDescent="0.25">
      <c r="A189" s="41">
        <v>44943.075428240933</v>
      </c>
      <c r="B189" s="63">
        <v>410</v>
      </c>
      <c r="C189" s="68" t="s">
        <v>405</v>
      </c>
      <c r="D189" s="62" t="s">
        <v>40</v>
      </c>
      <c r="E189" s="70"/>
    </row>
    <row r="190" spans="1:5" ht="15.75" customHeight="1" x14ac:dyDescent="0.25">
      <c r="A190" s="41">
        <v>44943.075555555522</v>
      </c>
      <c r="B190" s="63">
        <v>459</v>
      </c>
      <c r="C190" s="68" t="s">
        <v>147</v>
      </c>
      <c r="D190" s="62" t="s">
        <v>40</v>
      </c>
      <c r="E190" s="70"/>
    </row>
    <row r="191" spans="1:5" ht="15.75" customHeight="1" x14ac:dyDescent="0.25">
      <c r="A191" s="41">
        <v>44943.063229166437</v>
      </c>
      <c r="B191" s="63">
        <v>463</v>
      </c>
      <c r="C191" s="68" t="s">
        <v>406</v>
      </c>
      <c r="D191" s="62" t="s">
        <v>40</v>
      </c>
      <c r="E191" s="70"/>
    </row>
    <row r="192" spans="1:5" ht="15.75" customHeight="1" x14ac:dyDescent="0.25">
      <c r="A192" s="41">
        <v>44943.321388889104</v>
      </c>
      <c r="B192" s="63">
        <v>500</v>
      </c>
      <c r="C192" s="68" t="s">
        <v>407</v>
      </c>
      <c r="D192" s="62" t="s">
        <v>40</v>
      </c>
      <c r="E192" s="70"/>
    </row>
    <row r="193" spans="1:5" ht="15.75" customHeight="1" x14ac:dyDescent="0.25">
      <c r="A193" s="41">
        <v>44943.537187499925</v>
      </c>
      <c r="B193" s="63">
        <v>500</v>
      </c>
      <c r="C193" s="68" t="s">
        <v>408</v>
      </c>
      <c r="D193" s="62" t="s">
        <v>40</v>
      </c>
      <c r="E193" s="70"/>
    </row>
    <row r="194" spans="1:5" ht="15.75" customHeight="1" x14ac:dyDescent="0.25">
      <c r="A194" s="41">
        <v>44943.065763888881</v>
      </c>
      <c r="B194" s="63">
        <v>921</v>
      </c>
      <c r="C194" s="68" t="s">
        <v>409</v>
      </c>
      <c r="D194" s="62" t="s">
        <v>40</v>
      </c>
      <c r="E194" s="70"/>
    </row>
    <row r="195" spans="1:5" ht="15.75" customHeight="1" x14ac:dyDescent="0.25">
      <c r="A195" s="41">
        <v>44943.074664351996</v>
      </c>
      <c r="B195" s="63">
        <v>1212</v>
      </c>
      <c r="C195" s="68" t="s">
        <v>410</v>
      </c>
      <c r="D195" s="62" t="s">
        <v>40</v>
      </c>
      <c r="E195" s="70"/>
    </row>
    <row r="196" spans="1:5" ht="15.75" customHeight="1" x14ac:dyDescent="0.25">
      <c r="A196" s="41">
        <v>44943.209780092817</v>
      </c>
      <c r="B196" s="63">
        <v>2500</v>
      </c>
      <c r="C196" s="68" t="s">
        <v>321</v>
      </c>
      <c r="D196" s="62" t="s">
        <v>40</v>
      </c>
      <c r="E196" s="70" t="s">
        <v>192</v>
      </c>
    </row>
    <row r="197" spans="1:5" ht="15.75" customHeight="1" x14ac:dyDescent="0.25">
      <c r="A197" s="41">
        <v>44944.076134259347</v>
      </c>
      <c r="B197" s="63">
        <v>22</v>
      </c>
      <c r="C197" s="68" t="s">
        <v>148</v>
      </c>
      <c r="D197" s="62" t="s">
        <v>40</v>
      </c>
      <c r="E197" s="70"/>
    </row>
    <row r="198" spans="1:5" ht="15.75" customHeight="1" x14ac:dyDescent="0.25">
      <c r="A198" s="41">
        <v>44944.074456018396</v>
      </c>
      <c r="B198" s="63">
        <v>50</v>
      </c>
      <c r="C198" s="68" t="s">
        <v>411</v>
      </c>
      <c r="D198" s="62" t="s">
        <v>40</v>
      </c>
      <c r="E198" s="70"/>
    </row>
    <row r="199" spans="1:5" ht="15.75" customHeight="1" x14ac:dyDescent="0.25">
      <c r="A199" s="41">
        <v>44944.074513888918</v>
      </c>
      <c r="B199" s="63">
        <v>69</v>
      </c>
      <c r="C199" s="68" t="s">
        <v>150</v>
      </c>
      <c r="D199" s="62" t="s">
        <v>40</v>
      </c>
      <c r="E199" s="70"/>
    </row>
    <row r="200" spans="1:5" ht="15.75" customHeight="1" x14ac:dyDescent="0.25">
      <c r="A200" s="41">
        <v>44944.553773147985</v>
      </c>
      <c r="B200" s="63">
        <v>150</v>
      </c>
      <c r="C200" s="68" t="s">
        <v>332</v>
      </c>
      <c r="D200" s="62" t="s">
        <v>40</v>
      </c>
      <c r="E200" s="70"/>
    </row>
    <row r="201" spans="1:5" ht="15.75" customHeight="1" x14ac:dyDescent="0.25">
      <c r="A201" s="41">
        <v>44944.074525462929</v>
      </c>
      <c r="B201" s="63">
        <v>153</v>
      </c>
      <c r="C201" s="68" t="s">
        <v>149</v>
      </c>
      <c r="D201" s="62" t="s">
        <v>40</v>
      </c>
      <c r="E201" s="70"/>
    </row>
    <row r="202" spans="1:5" ht="15.75" customHeight="1" x14ac:dyDescent="0.25">
      <c r="A202" s="41">
        <v>44944.072939815</v>
      </c>
      <c r="B202" s="63">
        <v>538</v>
      </c>
      <c r="C202" s="68" t="s">
        <v>412</v>
      </c>
      <c r="D202" s="62" t="s">
        <v>40</v>
      </c>
      <c r="E202" s="70"/>
    </row>
    <row r="203" spans="1:5" ht="15.75" customHeight="1" x14ac:dyDescent="0.25">
      <c r="A203" s="41">
        <v>44944.885532407556</v>
      </c>
      <c r="B203" s="63">
        <v>1000</v>
      </c>
      <c r="C203" s="68" t="s">
        <v>319</v>
      </c>
      <c r="D203" s="62" t="s">
        <v>40</v>
      </c>
      <c r="E203" s="70"/>
    </row>
    <row r="204" spans="1:5" ht="15.75" customHeight="1" x14ac:dyDescent="0.25">
      <c r="A204" s="41">
        <v>44945.071180555504</v>
      </c>
      <c r="B204" s="63">
        <v>30</v>
      </c>
      <c r="C204" s="68" t="s">
        <v>413</v>
      </c>
      <c r="D204" s="62" t="s">
        <v>40</v>
      </c>
      <c r="E204" s="70"/>
    </row>
    <row r="205" spans="1:5" ht="15.75" customHeight="1" x14ac:dyDescent="0.25">
      <c r="A205" s="41">
        <v>44945.081608796492</v>
      </c>
      <c r="B205" s="63">
        <v>100</v>
      </c>
      <c r="C205" s="68" t="s">
        <v>414</v>
      </c>
      <c r="D205" s="62" t="s">
        <v>40</v>
      </c>
      <c r="E205" s="70"/>
    </row>
    <row r="206" spans="1:5" ht="15.75" customHeight="1" x14ac:dyDescent="0.25">
      <c r="A206" s="41">
        <v>44945.375555555336</v>
      </c>
      <c r="B206" s="63">
        <v>100</v>
      </c>
      <c r="C206" s="68" t="s">
        <v>415</v>
      </c>
      <c r="D206" s="62" t="s">
        <v>40</v>
      </c>
      <c r="E206" s="70"/>
    </row>
    <row r="207" spans="1:5" ht="15.75" customHeight="1" x14ac:dyDescent="0.25">
      <c r="A207" s="41">
        <v>44945.516875000205</v>
      </c>
      <c r="B207" s="63">
        <v>100</v>
      </c>
      <c r="C207" s="68" t="s">
        <v>416</v>
      </c>
      <c r="D207" s="62" t="s">
        <v>40</v>
      </c>
      <c r="E207" s="70"/>
    </row>
    <row r="208" spans="1:5" ht="15.75" customHeight="1" x14ac:dyDescent="0.25">
      <c r="A208" s="41">
        <v>44945.659120370168</v>
      </c>
      <c r="B208" s="63">
        <v>100</v>
      </c>
      <c r="C208" s="68" t="s">
        <v>417</v>
      </c>
      <c r="D208" s="62" t="s">
        <v>40</v>
      </c>
      <c r="E208" s="70"/>
    </row>
    <row r="209" spans="1:5" ht="15.75" customHeight="1" x14ac:dyDescent="0.25">
      <c r="A209" s="41">
        <v>44945.077719907276</v>
      </c>
      <c r="B209" s="63">
        <v>108</v>
      </c>
      <c r="C209" s="68" t="s">
        <v>152</v>
      </c>
      <c r="D209" s="62" t="s">
        <v>40</v>
      </c>
      <c r="E209" s="70"/>
    </row>
    <row r="210" spans="1:5" ht="15.75" customHeight="1" x14ac:dyDescent="0.25">
      <c r="A210" s="41">
        <v>44945.684884259477</v>
      </c>
      <c r="B210" s="63">
        <v>150</v>
      </c>
      <c r="C210" s="68" t="s">
        <v>418</v>
      </c>
      <c r="D210" s="62" t="s">
        <v>40</v>
      </c>
      <c r="E210" s="70"/>
    </row>
    <row r="211" spans="1:5" ht="15.75" customHeight="1" x14ac:dyDescent="0.25">
      <c r="A211" s="41">
        <v>44945.081851851661</v>
      </c>
      <c r="B211" s="63">
        <v>166</v>
      </c>
      <c r="C211" s="68" t="s">
        <v>151</v>
      </c>
      <c r="D211" s="62" t="s">
        <v>40</v>
      </c>
      <c r="E211" s="70"/>
    </row>
    <row r="212" spans="1:5" ht="15.75" customHeight="1" x14ac:dyDescent="0.25">
      <c r="A212" s="41">
        <v>44945.453807870392</v>
      </c>
      <c r="B212" s="63">
        <v>200</v>
      </c>
      <c r="C212" s="68" t="s">
        <v>419</v>
      </c>
      <c r="D212" s="62" t="s">
        <v>40</v>
      </c>
      <c r="E212" s="70"/>
    </row>
    <row r="213" spans="1:5" ht="15.75" customHeight="1" x14ac:dyDescent="0.25">
      <c r="A213" s="41">
        <v>44945.404201388825</v>
      </c>
      <c r="B213" s="63">
        <v>200.02</v>
      </c>
      <c r="C213" s="68" t="s">
        <v>420</v>
      </c>
      <c r="D213" s="62" t="s">
        <v>40</v>
      </c>
      <c r="E213" s="70"/>
    </row>
    <row r="214" spans="1:5" ht="15.75" customHeight="1" x14ac:dyDescent="0.25">
      <c r="A214" s="41">
        <v>44945.083252314944</v>
      </c>
      <c r="B214" s="63">
        <v>248</v>
      </c>
      <c r="C214" s="68" t="s">
        <v>421</v>
      </c>
      <c r="D214" s="62" t="s">
        <v>40</v>
      </c>
      <c r="E214" s="70"/>
    </row>
    <row r="215" spans="1:5" ht="15.75" customHeight="1" x14ac:dyDescent="0.25">
      <c r="A215" s="41">
        <v>44945.082870370243</v>
      </c>
      <c r="B215" s="63">
        <v>274</v>
      </c>
      <c r="C215" s="68" t="s">
        <v>153</v>
      </c>
      <c r="D215" s="62" t="s">
        <v>40</v>
      </c>
      <c r="E215" s="70"/>
    </row>
    <row r="216" spans="1:5" ht="15.75" customHeight="1" x14ac:dyDescent="0.25">
      <c r="A216" s="41">
        <v>44946.073912037071</v>
      </c>
      <c r="B216" s="63">
        <v>26</v>
      </c>
      <c r="C216" s="68" t="s">
        <v>422</v>
      </c>
      <c r="D216" s="62" t="s">
        <v>40</v>
      </c>
      <c r="E216" s="70"/>
    </row>
    <row r="217" spans="1:5" ht="15.75" customHeight="1" x14ac:dyDescent="0.25">
      <c r="A217" s="41">
        <v>44946.071932870429</v>
      </c>
      <c r="B217" s="63">
        <v>77</v>
      </c>
      <c r="C217" s="68" t="s">
        <v>423</v>
      </c>
      <c r="D217" s="62" t="s">
        <v>40</v>
      </c>
      <c r="E217" s="70"/>
    </row>
    <row r="218" spans="1:5" ht="15.75" customHeight="1" x14ac:dyDescent="0.25">
      <c r="A218" s="41">
        <v>44946.060543981381</v>
      </c>
      <c r="B218" s="63">
        <v>78</v>
      </c>
      <c r="C218" s="68" t="s">
        <v>156</v>
      </c>
      <c r="D218" s="62" t="s">
        <v>40</v>
      </c>
      <c r="E218" s="70"/>
    </row>
    <row r="219" spans="1:5" ht="15.75" customHeight="1" x14ac:dyDescent="0.25">
      <c r="A219" s="41">
        <v>44946.072881944478</v>
      </c>
      <c r="B219" s="63">
        <v>103</v>
      </c>
      <c r="C219" s="68" t="s">
        <v>424</v>
      </c>
      <c r="D219" s="62" t="s">
        <v>40</v>
      </c>
      <c r="E219" s="70"/>
    </row>
    <row r="220" spans="1:5" ht="15.75" customHeight="1" x14ac:dyDescent="0.25">
      <c r="A220" s="41">
        <v>44946.074594907463</v>
      </c>
      <c r="B220" s="63">
        <v>111</v>
      </c>
      <c r="C220" s="68" t="s">
        <v>158</v>
      </c>
      <c r="D220" s="62" t="s">
        <v>40</v>
      </c>
      <c r="E220" s="70"/>
    </row>
    <row r="221" spans="1:5" ht="15.75" customHeight="1" x14ac:dyDescent="0.25">
      <c r="A221" s="41">
        <v>44946.071689814795</v>
      </c>
      <c r="B221" s="63">
        <v>116</v>
      </c>
      <c r="C221" s="68" t="s">
        <v>425</v>
      </c>
      <c r="D221" s="62" t="s">
        <v>40</v>
      </c>
      <c r="E221" s="70"/>
    </row>
    <row r="222" spans="1:5" ht="15.75" customHeight="1" x14ac:dyDescent="0.25">
      <c r="A222" s="41">
        <v>44946.07453703694</v>
      </c>
      <c r="B222" s="63">
        <v>118</v>
      </c>
      <c r="C222" s="68" t="s">
        <v>154</v>
      </c>
      <c r="D222" s="62" t="s">
        <v>40</v>
      </c>
      <c r="E222" s="70"/>
    </row>
    <row r="223" spans="1:5" ht="15.75" customHeight="1" x14ac:dyDescent="0.25">
      <c r="A223" s="41">
        <v>44946.071423611138</v>
      </c>
      <c r="B223" s="63">
        <v>139</v>
      </c>
      <c r="C223" s="68" t="s">
        <v>155</v>
      </c>
      <c r="D223" s="62" t="s">
        <v>40</v>
      </c>
      <c r="E223" s="70"/>
    </row>
    <row r="224" spans="1:5" ht="15.75" customHeight="1" x14ac:dyDescent="0.25">
      <c r="A224" s="41">
        <v>44946.064513888676</v>
      </c>
      <c r="B224" s="63">
        <v>200</v>
      </c>
      <c r="C224" s="68" t="s">
        <v>316</v>
      </c>
      <c r="D224" s="62" t="s">
        <v>40</v>
      </c>
      <c r="E224" s="70"/>
    </row>
    <row r="225" spans="1:5" ht="15.75" customHeight="1" x14ac:dyDescent="0.25">
      <c r="A225" s="41">
        <v>44946.477083333302</v>
      </c>
      <c r="B225" s="63">
        <v>200</v>
      </c>
      <c r="C225" s="68" t="s">
        <v>426</v>
      </c>
      <c r="D225" s="62" t="s">
        <v>40</v>
      </c>
      <c r="E225" s="70"/>
    </row>
    <row r="226" spans="1:5" ht="15.75" customHeight="1" x14ac:dyDescent="0.25">
      <c r="A226" s="41">
        <v>44946.071712962817</v>
      </c>
      <c r="B226" s="63">
        <v>632</v>
      </c>
      <c r="C226" s="68" t="s">
        <v>160</v>
      </c>
      <c r="D226" s="62" t="s">
        <v>40</v>
      </c>
      <c r="E226" s="70"/>
    </row>
    <row r="227" spans="1:5" ht="15.75" customHeight="1" x14ac:dyDescent="0.25">
      <c r="A227" s="41">
        <v>44946.073298611213</v>
      </c>
      <c r="B227" s="63">
        <v>664</v>
      </c>
      <c r="C227" s="68" t="s">
        <v>157</v>
      </c>
      <c r="D227" s="62" t="s">
        <v>40</v>
      </c>
      <c r="E227" s="70"/>
    </row>
    <row r="228" spans="1:5" ht="15.75" customHeight="1" x14ac:dyDescent="0.25">
      <c r="A228" s="41">
        <v>44946.07256944431</v>
      </c>
      <c r="B228" s="63">
        <v>848.56</v>
      </c>
      <c r="C228" s="68" t="s">
        <v>159</v>
      </c>
      <c r="D228" s="62" t="s">
        <v>40</v>
      </c>
      <c r="E228" s="70"/>
    </row>
    <row r="229" spans="1:5" ht="15.75" customHeight="1" x14ac:dyDescent="0.25">
      <c r="A229" s="41">
        <v>44947.808668981306</v>
      </c>
      <c r="B229" s="63">
        <v>10</v>
      </c>
      <c r="C229" s="68" t="s">
        <v>132</v>
      </c>
      <c r="D229" s="62" t="s">
        <v>40</v>
      </c>
      <c r="E229" s="70"/>
    </row>
    <row r="230" spans="1:5" ht="15.75" customHeight="1" x14ac:dyDescent="0.25">
      <c r="A230" s="41">
        <v>44947.738217592705</v>
      </c>
      <c r="B230" s="63">
        <v>50</v>
      </c>
      <c r="C230" s="68" t="s">
        <v>427</v>
      </c>
      <c r="D230" s="62" t="s">
        <v>40</v>
      </c>
      <c r="E230" s="70"/>
    </row>
    <row r="231" spans="1:5" ht="15.75" customHeight="1" x14ac:dyDescent="0.25">
      <c r="A231" s="41">
        <v>44947.156400463078</v>
      </c>
      <c r="B231" s="63">
        <v>100</v>
      </c>
      <c r="C231" s="68" t="s">
        <v>428</v>
      </c>
      <c r="D231" s="62" t="s">
        <v>40</v>
      </c>
      <c r="E231" s="70"/>
    </row>
    <row r="232" spans="1:5" ht="15.75" customHeight="1" x14ac:dyDescent="0.25">
      <c r="A232" s="41">
        <v>44947.164826388936</v>
      </c>
      <c r="B232" s="63">
        <v>100</v>
      </c>
      <c r="C232" s="68" t="s">
        <v>429</v>
      </c>
      <c r="D232" s="62" t="s">
        <v>40</v>
      </c>
      <c r="E232" s="70"/>
    </row>
    <row r="233" spans="1:5" ht="15.75" customHeight="1" x14ac:dyDescent="0.25">
      <c r="A233" s="41">
        <v>44947.180833333172</v>
      </c>
      <c r="B233" s="63">
        <v>100</v>
      </c>
      <c r="C233" s="68" t="s">
        <v>430</v>
      </c>
      <c r="D233" s="62" t="s">
        <v>40</v>
      </c>
      <c r="E233" s="70"/>
    </row>
    <row r="234" spans="1:5" ht="15.75" customHeight="1" x14ac:dyDescent="0.25">
      <c r="A234" s="41">
        <v>44947.160752314609</v>
      </c>
      <c r="B234" s="63">
        <v>221.01</v>
      </c>
      <c r="C234" s="68" t="s">
        <v>431</v>
      </c>
      <c r="D234" s="62" t="s">
        <v>40</v>
      </c>
      <c r="E234" s="70"/>
    </row>
    <row r="235" spans="1:5" ht="15.75" customHeight="1" x14ac:dyDescent="0.25">
      <c r="A235" s="41">
        <v>44947.158796296455</v>
      </c>
      <c r="B235" s="63">
        <v>225</v>
      </c>
      <c r="C235" s="68" t="s">
        <v>432</v>
      </c>
      <c r="D235" s="62" t="s">
        <v>40</v>
      </c>
      <c r="E235" s="70"/>
    </row>
    <row r="236" spans="1:5" ht="15.75" customHeight="1" x14ac:dyDescent="0.25">
      <c r="A236" s="41">
        <v>44947.163738425821</v>
      </c>
      <c r="B236" s="63">
        <v>500</v>
      </c>
      <c r="C236" s="68" t="s">
        <v>433</v>
      </c>
      <c r="D236" s="62" t="s">
        <v>40</v>
      </c>
      <c r="E236" s="70"/>
    </row>
    <row r="237" spans="1:5" ht="15.75" customHeight="1" x14ac:dyDescent="0.25">
      <c r="A237" s="41">
        <v>44948.304699074011</v>
      </c>
      <c r="B237" s="63">
        <v>16</v>
      </c>
      <c r="C237" s="68" t="s">
        <v>161</v>
      </c>
      <c r="D237" s="62" t="s">
        <v>40</v>
      </c>
      <c r="E237" s="70"/>
    </row>
    <row r="238" spans="1:5" ht="15.75" customHeight="1" x14ac:dyDescent="0.25">
      <c r="A238" s="41">
        <v>44948.303553240839</v>
      </c>
      <c r="B238" s="63">
        <v>103</v>
      </c>
      <c r="C238" s="68" t="s">
        <v>434</v>
      </c>
      <c r="D238" s="62" t="s">
        <v>40</v>
      </c>
      <c r="E238" s="70"/>
    </row>
    <row r="239" spans="1:5" ht="15.75" customHeight="1" x14ac:dyDescent="0.25">
      <c r="A239" s="41">
        <v>44948.303587962873</v>
      </c>
      <c r="B239" s="63">
        <v>136</v>
      </c>
      <c r="C239" s="68" t="s">
        <v>163</v>
      </c>
      <c r="D239" s="62" t="s">
        <v>40</v>
      </c>
      <c r="E239" s="70"/>
    </row>
    <row r="240" spans="1:5" ht="15.75" customHeight="1" x14ac:dyDescent="0.25">
      <c r="A240" s="41">
        <v>44948.306180555373</v>
      </c>
      <c r="B240" s="63">
        <v>136</v>
      </c>
      <c r="C240" s="68" t="s">
        <v>164</v>
      </c>
      <c r="D240" s="62" t="s">
        <v>40</v>
      </c>
      <c r="E240" s="70"/>
    </row>
    <row r="241" spans="1:5" ht="15.75" customHeight="1" x14ac:dyDescent="0.25">
      <c r="A241" s="41">
        <v>44948.306261573918</v>
      </c>
      <c r="B241" s="63">
        <v>168</v>
      </c>
      <c r="C241" s="68" t="s">
        <v>435</v>
      </c>
      <c r="D241" s="62" t="s">
        <v>40</v>
      </c>
      <c r="E241" s="70"/>
    </row>
    <row r="242" spans="1:5" ht="15.75" customHeight="1" x14ac:dyDescent="0.25">
      <c r="A242" s="41">
        <v>44948.306087962817</v>
      </c>
      <c r="B242" s="63">
        <v>183</v>
      </c>
      <c r="C242" s="68" t="s">
        <v>166</v>
      </c>
      <c r="D242" s="62" t="s">
        <v>40</v>
      </c>
      <c r="E242" s="70"/>
    </row>
    <row r="243" spans="1:5" ht="15.75" customHeight="1" x14ac:dyDescent="0.25">
      <c r="A243" s="41">
        <v>44948.850694444496</v>
      </c>
      <c r="B243" s="63">
        <v>200</v>
      </c>
      <c r="C243" s="68" t="s">
        <v>436</v>
      </c>
      <c r="D243" s="62" t="s">
        <v>40</v>
      </c>
      <c r="E243" s="70"/>
    </row>
    <row r="244" spans="1:5" ht="15.75" customHeight="1" x14ac:dyDescent="0.25">
      <c r="A244" s="41">
        <v>44948.306365740951</v>
      </c>
      <c r="B244" s="63">
        <v>218</v>
      </c>
      <c r="C244" s="68" t="s">
        <v>162</v>
      </c>
      <c r="D244" s="62" t="s">
        <v>40</v>
      </c>
      <c r="E244" s="70"/>
    </row>
    <row r="245" spans="1:5" ht="15.75" customHeight="1" x14ac:dyDescent="0.25">
      <c r="A245" s="41">
        <v>44948.304756944533</v>
      </c>
      <c r="B245" s="63">
        <v>225</v>
      </c>
      <c r="C245" s="68" t="s">
        <v>165</v>
      </c>
      <c r="D245" s="62" t="s">
        <v>40</v>
      </c>
      <c r="E245" s="70"/>
    </row>
    <row r="246" spans="1:5" ht="15.75" customHeight="1" x14ac:dyDescent="0.25">
      <c r="A246" s="41">
        <v>44948.732303240802</v>
      </c>
      <c r="B246" s="63">
        <v>300</v>
      </c>
      <c r="C246" s="68" t="s">
        <v>133</v>
      </c>
      <c r="D246" s="62" t="s">
        <v>40</v>
      </c>
      <c r="E246" s="70"/>
    </row>
    <row r="247" spans="1:5" ht="15.75" customHeight="1" x14ac:dyDescent="0.25">
      <c r="A247" s="41">
        <v>44948.302962963004</v>
      </c>
      <c r="B247" s="63">
        <v>625</v>
      </c>
      <c r="C247" s="68" t="s">
        <v>437</v>
      </c>
      <c r="D247" s="62" t="s">
        <v>40</v>
      </c>
      <c r="E247" s="70"/>
    </row>
    <row r="248" spans="1:5" ht="15.75" customHeight="1" x14ac:dyDescent="0.25">
      <c r="A248" s="41">
        <v>44948.304675925989</v>
      </c>
      <c r="B248" s="63">
        <v>1500</v>
      </c>
      <c r="C248" s="68" t="s">
        <v>438</v>
      </c>
      <c r="D248" s="62" t="s">
        <v>40</v>
      </c>
      <c r="E248" s="70"/>
    </row>
    <row r="249" spans="1:5" ht="15.75" customHeight="1" x14ac:dyDescent="0.25">
      <c r="A249" s="41">
        <v>44949.119432870299</v>
      </c>
      <c r="B249" s="63">
        <v>1</v>
      </c>
      <c r="C249" s="68" t="s">
        <v>439</v>
      </c>
      <c r="D249" s="62" t="s">
        <v>40</v>
      </c>
      <c r="E249" s="70"/>
    </row>
    <row r="250" spans="1:5" ht="15.75" customHeight="1" x14ac:dyDescent="0.25">
      <c r="A250" s="41">
        <v>44949.186909722164</v>
      </c>
      <c r="B250" s="63">
        <v>20</v>
      </c>
      <c r="C250" s="68" t="s">
        <v>337</v>
      </c>
      <c r="D250" s="62" t="s">
        <v>40</v>
      </c>
      <c r="E250" s="70"/>
    </row>
    <row r="251" spans="1:5" ht="15.75" customHeight="1" x14ac:dyDescent="0.25">
      <c r="A251" s="41">
        <v>44949.947453703731</v>
      </c>
      <c r="B251" s="63">
        <v>20</v>
      </c>
      <c r="C251" s="68" t="s">
        <v>337</v>
      </c>
      <c r="D251" s="62" t="s">
        <v>40</v>
      </c>
      <c r="E251" s="70"/>
    </row>
    <row r="252" spans="1:5" ht="15.75" customHeight="1" x14ac:dyDescent="0.25">
      <c r="A252" s="41">
        <v>44949.119004629552</v>
      </c>
      <c r="B252" s="63">
        <v>80</v>
      </c>
      <c r="C252" s="68" t="s">
        <v>170</v>
      </c>
      <c r="D252" s="62" t="s">
        <v>40</v>
      </c>
      <c r="E252" s="70"/>
    </row>
    <row r="253" spans="1:5" ht="15.75" customHeight="1" x14ac:dyDescent="0.25">
      <c r="A253" s="41">
        <v>44949.111145833507</v>
      </c>
      <c r="B253" s="63">
        <v>98</v>
      </c>
      <c r="C253" s="68" t="s">
        <v>168</v>
      </c>
      <c r="D253" s="62" t="s">
        <v>40</v>
      </c>
      <c r="E253" s="70"/>
    </row>
    <row r="254" spans="1:5" ht="15.75" customHeight="1" x14ac:dyDescent="0.25">
      <c r="A254" s="41">
        <v>44949.119212963153</v>
      </c>
      <c r="B254" s="63">
        <v>100</v>
      </c>
      <c r="C254" s="68" t="s">
        <v>440</v>
      </c>
      <c r="D254" s="62" t="s">
        <v>40</v>
      </c>
      <c r="E254" s="70"/>
    </row>
    <row r="255" spans="1:5" ht="15.75" customHeight="1" x14ac:dyDescent="0.25">
      <c r="A255" s="41">
        <v>44949.117291666567</v>
      </c>
      <c r="B255" s="63">
        <v>115</v>
      </c>
      <c r="C255" s="68" t="s">
        <v>441</v>
      </c>
      <c r="D255" s="62" t="s">
        <v>40</v>
      </c>
      <c r="E255" s="70"/>
    </row>
    <row r="256" spans="1:5" ht="15.75" customHeight="1" x14ac:dyDescent="0.25">
      <c r="A256" s="41">
        <v>44949.465300926007</v>
      </c>
      <c r="B256" s="63">
        <v>200</v>
      </c>
      <c r="C256" s="68" t="s">
        <v>442</v>
      </c>
      <c r="D256" s="62" t="s">
        <v>40</v>
      </c>
      <c r="E256" s="70"/>
    </row>
    <row r="257" spans="1:5" ht="15.75" customHeight="1" x14ac:dyDescent="0.25">
      <c r="A257" s="41">
        <v>44949.11851851875</v>
      </c>
      <c r="B257" s="63">
        <v>469</v>
      </c>
      <c r="C257" s="68" t="s">
        <v>167</v>
      </c>
      <c r="D257" s="62" t="s">
        <v>40</v>
      </c>
      <c r="E257" s="70"/>
    </row>
    <row r="258" spans="1:5" ht="15.75" customHeight="1" x14ac:dyDescent="0.25">
      <c r="A258" s="41">
        <v>44949.117268518545</v>
      </c>
      <c r="B258" s="63">
        <v>512</v>
      </c>
      <c r="C258" s="68" t="s">
        <v>169</v>
      </c>
      <c r="D258" s="62" t="s">
        <v>40</v>
      </c>
      <c r="E258" s="70"/>
    </row>
    <row r="259" spans="1:5" ht="15.75" customHeight="1" x14ac:dyDescent="0.25">
      <c r="A259" s="41">
        <v>44950.681469907518</v>
      </c>
      <c r="B259" s="63">
        <v>87</v>
      </c>
      <c r="C259" s="68" t="s">
        <v>443</v>
      </c>
      <c r="D259" s="62" t="s">
        <v>40</v>
      </c>
      <c r="E259" s="70"/>
    </row>
    <row r="260" spans="1:5" ht="15.75" customHeight="1" x14ac:dyDescent="0.25">
      <c r="A260" s="41">
        <v>44950.087060185149</v>
      </c>
      <c r="B260" s="63">
        <v>100</v>
      </c>
      <c r="C260" s="68" t="s">
        <v>444</v>
      </c>
      <c r="D260" s="62" t="s">
        <v>40</v>
      </c>
      <c r="E260" s="70"/>
    </row>
    <row r="261" spans="1:5" ht="15.75" customHeight="1" x14ac:dyDescent="0.25">
      <c r="A261" s="41">
        <v>44950.084618055727</v>
      </c>
      <c r="B261" s="63">
        <v>120</v>
      </c>
      <c r="C261" s="68" t="s">
        <v>172</v>
      </c>
      <c r="D261" s="62" t="s">
        <v>40</v>
      </c>
      <c r="E261" s="70"/>
    </row>
    <row r="262" spans="1:5" ht="15.75" customHeight="1" x14ac:dyDescent="0.25">
      <c r="A262" s="41">
        <v>44950.087847222108</v>
      </c>
      <c r="B262" s="63">
        <v>135</v>
      </c>
      <c r="C262" s="68" t="s">
        <v>173</v>
      </c>
      <c r="D262" s="62" t="s">
        <v>40</v>
      </c>
      <c r="E262" s="70"/>
    </row>
    <row r="263" spans="1:5" ht="15.75" customHeight="1" x14ac:dyDescent="0.25">
      <c r="A263" s="41">
        <v>44950.08238425944</v>
      </c>
      <c r="B263" s="63">
        <v>149</v>
      </c>
      <c r="C263" s="68" t="s">
        <v>174</v>
      </c>
      <c r="D263" s="62" t="s">
        <v>40</v>
      </c>
      <c r="E263" s="70"/>
    </row>
    <row r="264" spans="1:5" ht="15.75" customHeight="1" x14ac:dyDescent="0.25">
      <c r="A264" s="41">
        <v>44950.087303240784</v>
      </c>
      <c r="B264" s="63">
        <v>156</v>
      </c>
      <c r="C264" s="68" t="s">
        <v>445</v>
      </c>
      <c r="D264" s="62" t="s">
        <v>40</v>
      </c>
      <c r="E264" s="70"/>
    </row>
    <row r="265" spans="1:5" ht="15.75" customHeight="1" x14ac:dyDescent="0.25">
      <c r="A265" s="41">
        <v>44950.082673611119</v>
      </c>
      <c r="B265" s="63">
        <v>268</v>
      </c>
      <c r="C265" s="68" t="s">
        <v>171</v>
      </c>
      <c r="D265" s="62" t="s">
        <v>40</v>
      </c>
      <c r="E265" s="70"/>
    </row>
    <row r="266" spans="1:5" ht="15.75" customHeight="1" x14ac:dyDescent="0.25">
      <c r="A266" s="41">
        <v>44950.082604166586</v>
      </c>
      <c r="B266" s="63">
        <v>383</v>
      </c>
      <c r="C266" s="68" t="s">
        <v>175</v>
      </c>
      <c r="D266" s="62" t="s">
        <v>40</v>
      </c>
      <c r="E266" s="70"/>
    </row>
    <row r="267" spans="1:5" ht="15.75" customHeight="1" x14ac:dyDescent="0.25">
      <c r="A267" s="41">
        <v>44950.083854166791</v>
      </c>
      <c r="B267" s="63">
        <v>478</v>
      </c>
      <c r="C267" s="68" t="s">
        <v>446</v>
      </c>
      <c r="D267" s="62" t="s">
        <v>40</v>
      </c>
      <c r="E267" s="70"/>
    </row>
    <row r="268" spans="1:5" ht="15.75" customHeight="1" x14ac:dyDescent="0.25">
      <c r="A268" s="41">
        <v>44950.82373842597</v>
      </c>
      <c r="B268" s="63">
        <v>1000</v>
      </c>
      <c r="C268" s="68" t="s">
        <v>447</v>
      </c>
      <c r="D268" s="62" t="s">
        <v>40</v>
      </c>
      <c r="E268" s="70"/>
    </row>
    <row r="269" spans="1:5" ht="15.75" customHeight="1" x14ac:dyDescent="0.25">
      <c r="A269" s="41">
        <v>44951.073773148004</v>
      </c>
      <c r="B269" s="63">
        <v>21</v>
      </c>
      <c r="C269" s="68" t="s">
        <v>176</v>
      </c>
      <c r="D269" s="62" t="s">
        <v>40</v>
      </c>
      <c r="E269" s="70"/>
    </row>
    <row r="270" spans="1:5" ht="15.75" customHeight="1" x14ac:dyDescent="0.25">
      <c r="A270" s="41">
        <v>44951.077557870187</v>
      </c>
      <c r="B270" s="63">
        <v>57</v>
      </c>
      <c r="C270" s="68" t="s">
        <v>448</v>
      </c>
      <c r="D270" s="62" t="s">
        <v>40</v>
      </c>
      <c r="E270" s="70"/>
    </row>
    <row r="271" spans="1:5" ht="15.75" customHeight="1" x14ac:dyDescent="0.25">
      <c r="A271" s="41">
        <v>44951.042511573993</v>
      </c>
      <c r="B271" s="63">
        <v>100</v>
      </c>
      <c r="C271" s="68" t="s">
        <v>316</v>
      </c>
      <c r="D271" s="62" t="s">
        <v>40</v>
      </c>
      <c r="E271" s="70"/>
    </row>
    <row r="272" spans="1:5" ht="15.75" customHeight="1" x14ac:dyDescent="0.25">
      <c r="A272" s="41">
        <v>44951.850949074142</v>
      </c>
      <c r="B272" s="63">
        <v>100</v>
      </c>
      <c r="C272" s="68" t="s">
        <v>449</v>
      </c>
      <c r="D272" s="62" t="s">
        <v>40</v>
      </c>
      <c r="E272" s="70"/>
    </row>
    <row r="273" spans="1:5" ht="15.75" customHeight="1" x14ac:dyDescent="0.25">
      <c r="A273" s="41">
        <v>44951.482430555392</v>
      </c>
      <c r="B273" s="63">
        <v>100</v>
      </c>
      <c r="C273" s="68" t="s">
        <v>356</v>
      </c>
      <c r="D273" s="62" t="s">
        <v>40</v>
      </c>
      <c r="E273" s="70"/>
    </row>
    <row r="274" spans="1:5" ht="15.75" customHeight="1" x14ac:dyDescent="0.25">
      <c r="A274" s="41">
        <v>44951.567395833321</v>
      </c>
      <c r="B274" s="63">
        <v>117</v>
      </c>
      <c r="C274" s="68" t="s">
        <v>450</v>
      </c>
      <c r="D274" s="62" t="s">
        <v>40</v>
      </c>
      <c r="E274" s="70"/>
    </row>
    <row r="275" spans="1:5" ht="15.75" customHeight="1" x14ac:dyDescent="0.25">
      <c r="A275" s="41">
        <v>44951.074849537108</v>
      </c>
      <c r="B275" s="63">
        <v>212</v>
      </c>
      <c r="C275" s="68" t="s">
        <v>177</v>
      </c>
      <c r="D275" s="62" t="s">
        <v>40</v>
      </c>
      <c r="E275" s="70"/>
    </row>
    <row r="276" spans="1:5" ht="15.75" customHeight="1" x14ac:dyDescent="0.25">
      <c r="A276" s="41">
        <v>44951.074374999851</v>
      </c>
      <c r="B276" s="63">
        <v>295</v>
      </c>
      <c r="C276" s="68" t="s">
        <v>451</v>
      </c>
      <c r="D276" s="62" t="s">
        <v>40</v>
      </c>
      <c r="E276" s="70"/>
    </row>
    <row r="277" spans="1:5" ht="15.75" customHeight="1" x14ac:dyDescent="0.25">
      <c r="A277" s="41">
        <v>44951.075567129534</v>
      </c>
      <c r="B277" s="63">
        <v>300</v>
      </c>
      <c r="C277" s="68" t="s">
        <v>134</v>
      </c>
      <c r="D277" s="62" t="s">
        <v>40</v>
      </c>
      <c r="E277" s="70"/>
    </row>
    <row r="278" spans="1:5" ht="15.75" customHeight="1" x14ac:dyDescent="0.25">
      <c r="A278" s="41">
        <v>44951.220775463153</v>
      </c>
      <c r="B278" s="63">
        <v>300</v>
      </c>
      <c r="C278" s="68" t="s">
        <v>452</v>
      </c>
      <c r="D278" s="62" t="s">
        <v>40</v>
      </c>
      <c r="E278" s="70"/>
    </row>
    <row r="279" spans="1:5" ht="15.75" customHeight="1" x14ac:dyDescent="0.25">
      <c r="A279" s="41">
        <v>44951.074351851828</v>
      </c>
      <c r="B279" s="63">
        <v>343</v>
      </c>
      <c r="C279" s="68" t="s">
        <v>453</v>
      </c>
      <c r="D279" s="62" t="s">
        <v>40</v>
      </c>
      <c r="E279" s="70"/>
    </row>
    <row r="280" spans="1:5" ht="15.75" customHeight="1" x14ac:dyDescent="0.25">
      <c r="A280" s="41">
        <v>44951.074305555783</v>
      </c>
      <c r="B280" s="63">
        <v>500</v>
      </c>
      <c r="C280" s="68" t="s">
        <v>110</v>
      </c>
      <c r="D280" s="62" t="s">
        <v>40</v>
      </c>
      <c r="E280" s="70"/>
    </row>
    <row r="281" spans="1:5" ht="15.75" customHeight="1" x14ac:dyDescent="0.25">
      <c r="A281" s="41">
        <v>44951.077129629441</v>
      </c>
      <c r="B281" s="63">
        <v>550</v>
      </c>
      <c r="C281" s="68" t="s">
        <v>454</v>
      </c>
      <c r="D281" s="62" t="s">
        <v>40</v>
      </c>
      <c r="E281" s="70"/>
    </row>
    <row r="282" spans="1:5" ht="15.75" customHeight="1" x14ac:dyDescent="0.25">
      <c r="A282" s="41">
        <v>44952.074803240597</v>
      </c>
      <c r="B282" s="63">
        <v>6</v>
      </c>
      <c r="C282" s="68" t="s">
        <v>178</v>
      </c>
      <c r="D282" s="62" t="s">
        <v>40</v>
      </c>
      <c r="E282" s="70"/>
    </row>
    <row r="283" spans="1:5" ht="15.75" customHeight="1" x14ac:dyDescent="0.25">
      <c r="A283" s="41">
        <v>44952.769282407593</v>
      </c>
      <c r="B283" s="63">
        <v>20</v>
      </c>
      <c r="C283" s="68" t="s">
        <v>455</v>
      </c>
      <c r="D283" s="62" t="s">
        <v>40</v>
      </c>
      <c r="E283" s="70"/>
    </row>
    <row r="284" spans="1:5" ht="15.75" customHeight="1" x14ac:dyDescent="0.25">
      <c r="A284" s="41">
        <v>44952.817175925709</v>
      </c>
      <c r="B284" s="63">
        <v>30</v>
      </c>
      <c r="C284" s="68" t="s">
        <v>456</v>
      </c>
      <c r="D284" s="62" t="s">
        <v>40</v>
      </c>
      <c r="E284" s="70"/>
    </row>
    <row r="285" spans="1:5" ht="15.75" customHeight="1" x14ac:dyDescent="0.25">
      <c r="A285" s="41">
        <v>44952.077233796474</v>
      </c>
      <c r="B285" s="63">
        <v>50</v>
      </c>
      <c r="C285" s="68" t="s">
        <v>455</v>
      </c>
      <c r="D285" s="62" t="s">
        <v>40</v>
      </c>
      <c r="E285" s="70"/>
    </row>
    <row r="286" spans="1:5" ht="15.75" customHeight="1" x14ac:dyDescent="0.25">
      <c r="A286" s="41">
        <v>44952.080324074253</v>
      </c>
      <c r="B286" s="63">
        <v>53</v>
      </c>
      <c r="C286" s="68" t="s">
        <v>179</v>
      </c>
      <c r="D286" s="62" t="s">
        <v>40</v>
      </c>
      <c r="E286" s="70"/>
    </row>
    <row r="287" spans="1:5" ht="15.75" customHeight="1" x14ac:dyDescent="0.25">
      <c r="A287" s="41">
        <v>44952.076388888992</v>
      </c>
      <c r="B287" s="63">
        <v>57</v>
      </c>
      <c r="C287" s="68" t="s">
        <v>180</v>
      </c>
      <c r="D287" s="62" t="s">
        <v>40</v>
      </c>
      <c r="E287" s="70"/>
    </row>
    <row r="288" spans="1:5" ht="15.75" customHeight="1" x14ac:dyDescent="0.25">
      <c r="A288" s="41">
        <v>44952.078414351679</v>
      </c>
      <c r="B288" s="63">
        <v>100</v>
      </c>
      <c r="C288" s="68" t="s">
        <v>457</v>
      </c>
      <c r="D288" s="62" t="s">
        <v>40</v>
      </c>
      <c r="E288" s="70"/>
    </row>
    <row r="289" spans="1:5" ht="15.75" customHeight="1" x14ac:dyDescent="0.25">
      <c r="A289" s="41">
        <v>44952.267199073918</v>
      </c>
      <c r="B289" s="63">
        <v>100</v>
      </c>
      <c r="C289" s="68" t="s">
        <v>458</v>
      </c>
      <c r="D289" s="62" t="s">
        <v>40</v>
      </c>
      <c r="E289" s="70"/>
    </row>
    <row r="290" spans="1:5" ht="15.75" customHeight="1" x14ac:dyDescent="0.25">
      <c r="A290" s="41">
        <v>44952.479756944347</v>
      </c>
      <c r="B290" s="63">
        <v>100</v>
      </c>
      <c r="C290" s="68" t="s">
        <v>401</v>
      </c>
      <c r="D290" s="62" t="s">
        <v>40</v>
      </c>
      <c r="E290" s="70"/>
    </row>
    <row r="291" spans="1:5" ht="15.75" customHeight="1" x14ac:dyDescent="0.25">
      <c r="A291" s="41">
        <v>44952.601909722202</v>
      </c>
      <c r="B291" s="63">
        <v>200</v>
      </c>
      <c r="C291" s="68" t="s">
        <v>185</v>
      </c>
      <c r="D291" s="62" t="s">
        <v>40</v>
      </c>
      <c r="E291" s="70"/>
    </row>
    <row r="292" spans="1:5" ht="15.75" customHeight="1" x14ac:dyDescent="0.25">
      <c r="A292" s="41">
        <v>44952.075393518433</v>
      </c>
      <c r="B292" s="63">
        <v>337</v>
      </c>
      <c r="C292" s="68" t="s">
        <v>181</v>
      </c>
      <c r="D292" s="62" t="s">
        <v>40</v>
      </c>
      <c r="E292" s="70"/>
    </row>
    <row r="293" spans="1:5" ht="15.75" customHeight="1" x14ac:dyDescent="0.25">
      <c r="A293" s="41">
        <v>44952.432962962892</v>
      </c>
      <c r="B293" s="63">
        <v>724.48</v>
      </c>
      <c r="C293" s="68" t="s">
        <v>459</v>
      </c>
      <c r="D293" s="62" t="s">
        <v>40</v>
      </c>
      <c r="E293" s="70"/>
    </row>
    <row r="294" spans="1:5" ht="15.75" customHeight="1" x14ac:dyDescent="0.25">
      <c r="A294" s="41">
        <v>44953.667928240728</v>
      </c>
      <c r="B294" s="63">
        <v>5</v>
      </c>
      <c r="C294" s="68" t="s">
        <v>460</v>
      </c>
      <c r="D294" s="62" t="s">
        <v>40</v>
      </c>
      <c r="E294" s="70"/>
    </row>
    <row r="295" spans="1:5" ht="15.75" customHeight="1" x14ac:dyDescent="0.25">
      <c r="A295" s="41">
        <v>44953.637592592742</v>
      </c>
      <c r="B295" s="63">
        <v>50</v>
      </c>
      <c r="C295" s="68" t="s">
        <v>461</v>
      </c>
      <c r="D295" s="62" t="s">
        <v>40</v>
      </c>
      <c r="E295" s="70"/>
    </row>
    <row r="296" spans="1:5" ht="15.75" customHeight="1" x14ac:dyDescent="0.25">
      <c r="A296" s="41">
        <v>44953.722268518526</v>
      </c>
      <c r="B296" s="63">
        <v>50</v>
      </c>
      <c r="C296" s="68" t="s">
        <v>462</v>
      </c>
      <c r="D296" s="62" t="s">
        <v>40</v>
      </c>
      <c r="E296" s="70"/>
    </row>
    <row r="297" spans="1:5" ht="15.75" customHeight="1" x14ac:dyDescent="0.25">
      <c r="A297" s="41">
        <v>44953.072256944608</v>
      </c>
      <c r="B297" s="63">
        <v>79</v>
      </c>
      <c r="C297" s="68" t="s">
        <v>183</v>
      </c>
      <c r="D297" s="62" t="s">
        <v>40</v>
      </c>
      <c r="E297" s="70"/>
    </row>
    <row r="298" spans="1:5" ht="15.75" customHeight="1" x14ac:dyDescent="0.25">
      <c r="A298" s="41">
        <v>44953.062754629645</v>
      </c>
      <c r="B298" s="63">
        <v>96</v>
      </c>
      <c r="C298" s="68" t="s">
        <v>182</v>
      </c>
      <c r="D298" s="62" t="s">
        <v>40</v>
      </c>
      <c r="E298" s="70"/>
    </row>
    <row r="299" spans="1:5" ht="15.75" customHeight="1" x14ac:dyDescent="0.25">
      <c r="A299" s="41">
        <v>44953.625879629515</v>
      </c>
      <c r="B299" s="63">
        <v>100</v>
      </c>
      <c r="C299" s="68" t="s">
        <v>463</v>
      </c>
      <c r="D299" s="62" t="s">
        <v>40</v>
      </c>
      <c r="E299" s="70"/>
    </row>
    <row r="300" spans="1:5" ht="15.75" customHeight="1" x14ac:dyDescent="0.25">
      <c r="A300" s="41">
        <v>44953.782731481362</v>
      </c>
      <c r="B300" s="63">
        <v>149</v>
      </c>
      <c r="C300" s="68" t="s">
        <v>464</v>
      </c>
      <c r="D300" s="62" t="s">
        <v>40</v>
      </c>
      <c r="E300" s="70"/>
    </row>
    <row r="301" spans="1:5" ht="15.75" customHeight="1" x14ac:dyDescent="0.25">
      <c r="A301" s="41">
        <v>44953.458611111157</v>
      </c>
      <c r="B301" s="63">
        <v>300</v>
      </c>
      <c r="C301" s="68" t="s">
        <v>465</v>
      </c>
      <c r="D301" s="62" t="s">
        <v>40</v>
      </c>
      <c r="E301" s="70"/>
    </row>
    <row r="302" spans="1:5" ht="15.75" customHeight="1" x14ac:dyDescent="0.25">
      <c r="A302" s="41">
        <v>44953.613611110952</v>
      </c>
      <c r="B302" s="63">
        <v>500</v>
      </c>
      <c r="C302" s="68" t="s">
        <v>466</v>
      </c>
      <c r="D302" s="62" t="s">
        <v>40</v>
      </c>
      <c r="E302" s="70"/>
    </row>
    <row r="303" spans="1:5" ht="15.75" customHeight="1" x14ac:dyDescent="0.25">
      <c r="A303" s="41">
        <v>44953.072534722276</v>
      </c>
      <c r="B303" s="63">
        <v>650</v>
      </c>
      <c r="C303" s="68" t="s">
        <v>467</v>
      </c>
      <c r="D303" s="62" t="s">
        <v>40</v>
      </c>
      <c r="E303" s="70"/>
    </row>
    <row r="304" spans="1:5" ht="15.75" customHeight="1" x14ac:dyDescent="0.25">
      <c r="A304" s="41">
        <v>44953.856226851698</v>
      </c>
      <c r="B304" s="63">
        <v>1000</v>
      </c>
      <c r="C304" s="68" t="s">
        <v>468</v>
      </c>
      <c r="D304" s="62" t="s">
        <v>40</v>
      </c>
      <c r="E304" s="70"/>
    </row>
    <row r="305" spans="1:5" ht="15.75" customHeight="1" x14ac:dyDescent="0.25">
      <c r="A305" s="41">
        <v>44954.156145833433</v>
      </c>
      <c r="B305" s="63">
        <v>2</v>
      </c>
      <c r="C305" s="68" t="s">
        <v>469</v>
      </c>
      <c r="D305" s="62" t="s">
        <v>40</v>
      </c>
      <c r="E305" s="70"/>
    </row>
    <row r="306" spans="1:5" ht="15.75" customHeight="1" x14ac:dyDescent="0.25">
      <c r="A306" s="41">
        <v>44954.157013888936</v>
      </c>
      <c r="B306" s="63">
        <v>2</v>
      </c>
      <c r="C306" s="68" t="s">
        <v>184</v>
      </c>
      <c r="D306" s="62" t="s">
        <v>40</v>
      </c>
      <c r="E306" s="70"/>
    </row>
    <row r="307" spans="1:5" ht="15.75" customHeight="1" x14ac:dyDescent="0.25">
      <c r="A307" s="41">
        <v>44954.259467592463</v>
      </c>
      <c r="B307" s="63">
        <v>25</v>
      </c>
      <c r="C307" s="68" t="s">
        <v>470</v>
      </c>
      <c r="D307" s="62" t="s">
        <v>40</v>
      </c>
      <c r="E307" s="70"/>
    </row>
    <row r="308" spans="1:5" ht="15.75" customHeight="1" x14ac:dyDescent="0.25">
      <c r="A308" s="41">
        <v>44954.152118055616</v>
      </c>
      <c r="B308" s="63">
        <v>50</v>
      </c>
      <c r="C308" s="68" t="s">
        <v>471</v>
      </c>
      <c r="D308" s="62" t="s">
        <v>40</v>
      </c>
      <c r="E308" s="70"/>
    </row>
    <row r="309" spans="1:5" ht="15.75" customHeight="1" x14ac:dyDescent="0.25">
      <c r="A309" s="41">
        <v>44954.156296296511</v>
      </c>
      <c r="B309" s="63">
        <v>78</v>
      </c>
      <c r="C309" s="68" t="s">
        <v>472</v>
      </c>
      <c r="D309" s="62" t="s">
        <v>40</v>
      </c>
      <c r="E309" s="70"/>
    </row>
    <row r="310" spans="1:5" ht="15.75" customHeight="1" x14ac:dyDescent="0.25">
      <c r="A310" s="41">
        <v>44954.448310185224</v>
      </c>
      <c r="B310" s="63">
        <v>100</v>
      </c>
      <c r="C310" s="68" t="s">
        <v>392</v>
      </c>
      <c r="D310" s="62" t="s">
        <v>40</v>
      </c>
      <c r="E310" s="70"/>
    </row>
    <row r="311" spans="1:5" ht="15.75" customHeight="1" x14ac:dyDescent="0.25">
      <c r="A311" s="41">
        <v>44954.289942129515</v>
      </c>
      <c r="B311" s="63">
        <v>150</v>
      </c>
      <c r="C311" s="68" t="s">
        <v>473</v>
      </c>
      <c r="D311" s="62" t="s">
        <v>40</v>
      </c>
      <c r="E311" s="70"/>
    </row>
    <row r="312" spans="1:5" ht="15.75" customHeight="1" x14ac:dyDescent="0.25">
      <c r="A312" s="41">
        <v>44954.589560185093</v>
      </c>
      <c r="B312" s="63">
        <v>200</v>
      </c>
      <c r="C312" s="68" t="s">
        <v>474</v>
      </c>
      <c r="D312" s="62" t="s">
        <v>40</v>
      </c>
      <c r="E312" s="70"/>
    </row>
    <row r="313" spans="1:5" ht="15.75" customHeight="1" x14ac:dyDescent="0.25">
      <c r="A313" s="41">
        <v>44954.150729166809</v>
      </c>
      <c r="B313" s="63">
        <v>270</v>
      </c>
      <c r="C313" s="68" t="s">
        <v>455</v>
      </c>
      <c r="D313" s="62" t="s">
        <v>40</v>
      </c>
      <c r="E313" s="70"/>
    </row>
    <row r="314" spans="1:5" ht="15.75" customHeight="1" x14ac:dyDescent="0.25">
      <c r="A314" s="41">
        <v>44954.841759259347</v>
      </c>
      <c r="B314" s="63">
        <v>300</v>
      </c>
      <c r="C314" s="68" t="s">
        <v>475</v>
      </c>
      <c r="D314" s="62" t="s">
        <v>40</v>
      </c>
      <c r="E314" s="70"/>
    </row>
    <row r="315" spans="1:5" ht="15.75" customHeight="1" x14ac:dyDescent="0.25">
      <c r="A315" s="41">
        <v>44954.15591435181</v>
      </c>
      <c r="B315" s="63">
        <v>434</v>
      </c>
      <c r="C315" s="68" t="s">
        <v>188</v>
      </c>
      <c r="D315" s="62" t="s">
        <v>40</v>
      </c>
      <c r="E315" s="70"/>
    </row>
    <row r="316" spans="1:5" ht="15.75" customHeight="1" x14ac:dyDescent="0.25">
      <c r="A316" s="41">
        <v>44954.628368055448</v>
      </c>
      <c r="B316" s="63">
        <v>500</v>
      </c>
      <c r="C316" s="68" t="s">
        <v>476</v>
      </c>
      <c r="D316" s="62" t="s">
        <v>40</v>
      </c>
      <c r="E316" s="70"/>
    </row>
    <row r="317" spans="1:5" ht="15.75" customHeight="1" x14ac:dyDescent="0.25">
      <c r="A317" s="41">
        <v>44954.15671296278</v>
      </c>
      <c r="B317" s="63">
        <v>512</v>
      </c>
      <c r="C317" s="68" t="s">
        <v>477</v>
      </c>
      <c r="D317" s="62" t="s">
        <v>40</v>
      </c>
      <c r="E317" s="70"/>
    </row>
    <row r="318" spans="1:5" ht="15.75" customHeight="1" x14ac:dyDescent="0.25">
      <c r="A318" s="41">
        <v>44954.155983796343</v>
      </c>
      <c r="B318" s="63">
        <v>699</v>
      </c>
      <c r="C318" s="68" t="s">
        <v>187</v>
      </c>
      <c r="D318" s="62" t="s">
        <v>40</v>
      </c>
      <c r="E318" s="70"/>
    </row>
    <row r="319" spans="1:5" ht="15.75" customHeight="1" x14ac:dyDescent="0.25">
      <c r="A319" s="41">
        <v>44954.155428240541</v>
      </c>
      <c r="B319" s="63">
        <v>1343</v>
      </c>
      <c r="C319" s="68" t="s">
        <v>186</v>
      </c>
      <c r="D319" s="62" t="s">
        <v>40</v>
      </c>
      <c r="E319" s="70"/>
    </row>
    <row r="320" spans="1:5" ht="15.75" customHeight="1" x14ac:dyDescent="0.25">
      <c r="A320" s="41">
        <v>44955.671122685075</v>
      </c>
      <c r="B320" s="63">
        <v>1</v>
      </c>
      <c r="C320" s="68" t="s">
        <v>478</v>
      </c>
      <c r="D320" s="62" t="s">
        <v>40</v>
      </c>
      <c r="E320" s="70"/>
    </row>
    <row r="321" spans="1:5" ht="15.75" customHeight="1" x14ac:dyDescent="0.25">
      <c r="A321" s="41">
        <v>44955.308298611082</v>
      </c>
      <c r="B321" s="63">
        <v>17</v>
      </c>
      <c r="C321" s="68" t="s">
        <v>479</v>
      </c>
      <c r="D321" s="62" t="s">
        <v>40</v>
      </c>
      <c r="E321" s="70"/>
    </row>
    <row r="322" spans="1:5" ht="15.75" customHeight="1" x14ac:dyDescent="0.25">
      <c r="A322" s="41">
        <v>44955.305300925858</v>
      </c>
      <c r="B322" s="63">
        <v>127</v>
      </c>
      <c r="C322" s="68" t="s">
        <v>480</v>
      </c>
      <c r="D322" s="62" t="s">
        <v>40</v>
      </c>
      <c r="E322" s="70"/>
    </row>
    <row r="323" spans="1:5" ht="15.75" customHeight="1" x14ac:dyDescent="0.25">
      <c r="A323" s="41">
        <v>44955.492430555634</v>
      </c>
      <c r="B323" s="63">
        <v>200</v>
      </c>
      <c r="C323" s="68" t="s">
        <v>436</v>
      </c>
      <c r="D323" s="62" t="s">
        <v>40</v>
      </c>
      <c r="E323" s="70"/>
    </row>
    <row r="324" spans="1:5" ht="15.75" customHeight="1" x14ac:dyDescent="0.25">
      <c r="A324" s="41">
        <v>44955.347928240895</v>
      </c>
      <c r="B324" s="63">
        <v>269</v>
      </c>
      <c r="C324" s="68" t="s">
        <v>415</v>
      </c>
      <c r="D324" s="62" t="s">
        <v>40</v>
      </c>
      <c r="E324" s="70"/>
    </row>
    <row r="325" spans="1:5" ht="15.75" customHeight="1" x14ac:dyDescent="0.25">
      <c r="A325" s="41">
        <v>44955.533912037034</v>
      </c>
      <c r="B325" s="63">
        <v>500</v>
      </c>
      <c r="C325" s="68" t="s">
        <v>481</v>
      </c>
      <c r="D325" s="62" t="s">
        <v>40</v>
      </c>
      <c r="E325" s="70"/>
    </row>
    <row r="326" spans="1:5" ht="15.75" customHeight="1" x14ac:dyDescent="0.25">
      <c r="A326" s="41">
        <v>44955.309895833489</v>
      </c>
      <c r="B326" s="63">
        <v>613</v>
      </c>
      <c r="C326" s="68" t="s">
        <v>189</v>
      </c>
      <c r="D326" s="62" t="s">
        <v>40</v>
      </c>
      <c r="E326" s="70"/>
    </row>
    <row r="327" spans="1:5" ht="15.75" customHeight="1" x14ac:dyDescent="0.25">
      <c r="A327" s="41">
        <v>44955.311111111194</v>
      </c>
      <c r="B327" s="63">
        <v>710</v>
      </c>
      <c r="C327" s="68" t="s">
        <v>190</v>
      </c>
      <c r="D327" s="62" t="s">
        <v>40</v>
      </c>
      <c r="E327" s="70"/>
    </row>
    <row r="328" spans="1:5" ht="15.75" customHeight="1" x14ac:dyDescent="0.25">
      <c r="A328" s="41">
        <v>44955.305729166605</v>
      </c>
      <c r="B328" s="63">
        <v>1490</v>
      </c>
      <c r="C328" s="68" t="s">
        <v>191</v>
      </c>
      <c r="D328" s="62" t="s">
        <v>40</v>
      </c>
      <c r="E328" s="70"/>
    </row>
    <row r="329" spans="1:5" ht="15.75" customHeight="1" x14ac:dyDescent="0.25">
      <c r="A329" s="41">
        <v>44956.792939814739</v>
      </c>
      <c r="B329" s="63">
        <v>19.809999999999999</v>
      </c>
      <c r="C329" s="68" t="s">
        <v>482</v>
      </c>
      <c r="D329" s="62" t="s">
        <v>40</v>
      </c>
      <c r="E329" s="70"/>
    </row>
    <row r="330" spans="1:5" ht="15.75" customHeight="1" x14ac:dyDescent="0.25">
      <c r="A330" s="41">
        <v>44956.122592592612</v>
      </c>
      <c r="B330" s="63">
        <v>50</v>
      </c>
      <c r="C330" s="68" t="s">
        <v>483</v>
      </c>
      <c r="D330" s="62" t="s">
        <v>40</v>
      </c>
      <c r="E330" s="70"/>
    </row>
    <row r="331" spans="1:5" ht="15.75" customHeight="1" x14ac:dyDescent="0.25">
      <c r="A331" s="41">
        <v>44956.080057870597</v>
      </c>
      <c r="B331" s="63">
        <v>100</v>
      </c>
      <c r="C331" s="68" t="s">
        <v>316</v>
      </c>
      <c r="D331" s="62" t="s">
        <v>40</v>
      </c>
      <c r="E331" s="70"/>
    </row>
    <row r="332" spans="1:5" ht="15.75" customHeight="1" x14ac:dyDescent="0.25">
      <c r="A332" s="41">
        <v>44956.199652777985</v>
      </c>
      <c r="B332" s="63">
        <v>777</v>
      </c>
      <c r="C332" s="68" t="s">
        <v>484</v>
      </c>
      <c r="D332" s="62" t="s">
        <v>40</v>
      </c>
      <c r="E332" s="70"/>
    </row>
    <row r="333" spans="1:5" ht="15.75" customHeight="1" x14ac:dyDescent="0.25">
      <c r="A333" s="41">
        <v>44957.543854166754</v>
      </c>
      <c r="B333" s="63">
        <v>100</v>
      </c>
      <c r="C333" s="68" t="s">
        <v>485</v>
      </c>
      <c r="D333" s="62" t="s">
        <v>40</v>
      </c>
      <c r="E333" s="70"/>
    </row>
    <row r="334" spans="1:5" ht="15.75" customHeight="1" x14ac:dyDescent="0.25">
      <c r="A334" s="41">
        <v>44957.082002314739</v>
      </c>
      <c r="B334" s="63">
        <v>132.47999999999999</v>
      </c>
      <c r="C334" s="68" t="s">
        <v>486</v>
      </c>
      <c r="D334" s="62" t="s">
        <v>40</v>
      </c>
      <c r="E334" s="70"/>
    </row>
    <row r="335" spans="1:5" ht="15.75" customHeight="1" x14ac:dyDescent="0.25">
      <c r="A335" s="41">
        <v>44957.480462962762</v>
      </c>
      <c r="B335" s="63">
        <v>250</v>
      </c>
      <c r="C335" s="68" t="s">
        <v>487</v>
      </c>
      <c r="D335" s="62" t="s">
        <v>40</v>
      </c>
      <c r="E335" s="70"/>
    </row>
    <row r="336" spans="1:5" ht="15.75" customHeight="1" x14ac:dyDescent="0.25">
      <c r="A336" s="41">
        <v>44957.730474537238</v>
      </c>
      <c r="B336" s="63">
        <v>250</v>
      </c>
      <c r="C336" s="68" t="s">
        <v>488</v>
      </c>
      <c r="D336" s="62" t="s">
        <v>40</v>
      </c>
      <c r="E336" s="70"/>
    </row>
    <row r="337" spans="1:5" ht="15.75" customHeight="1" x14ac:dyDescent="0.25">
      <c r="A337" s="41">
        <v>44957.808148148004</v>
      </c>
      <c r="B337" s="63">
        <v>300</v>
      </c>
      <c r="C337" s="68" t="s">
        <v>489</v>
      </c>
      <c r="D337" s="62" t="s">
        <v>40</v>
      </c>
      <c r="E337" s="70"/>
    </row>
    <row r="338" spans="1:5" ht="15" customHeight="1" x14ac:dyDescent="0.25">
      <c r="A338" s="34" t="s">
        <v>10</v>
      </c>
      <c r="B338" s="40">
        <f>SUM(B11:B337)</f>
        <v>89954.239999999991</v>
      </c>
      <c r="C338" s="119"/>
      <c r="D338" s="120"/>
      <c r="E338" s="69"/>
    </row>
    <row r="339" spans="1:5" ht="15" customHeight="1" x14ac:dyDescent="0.25">
      <c r="A339" s="118" t="s">
        <v>62</v>
      </c>
      <c r="B339" s="118"/>
      <c r="C339" s="118"/>
      <c r="D339" s="118"/>
      <c r="E339" s="9"/>
    </row>
    <row r="340" spans="1:5" ht="15.75" customHeight="1" x14ac:dyDescent="0.25">
      <c r="A340" s="41">
        <v>44940.520104166586</v>
      </c>
      <c r="B340" s="63">
        <v>500</v>
      </c>
      <c r="C340" s="68" t="s">
        <v>510</v>
      </c>
      <c r="D340" s="62" t="s">
        <v>40</v>
      </c>
      <c r="E340" s="70"/>
    </row>
    <row r="341" spans="1:5" ht="15.75" customHeight="1" x14ac:dyDescent="0.25">
      <c r="A341" s="34" t="s">
        <v>10</v>
      </c>
      <c r="B341" s="40">
        <f>SUM(B340:B340)</f>
        <v>500</v>
      </c>
      <c r="C341" s="68"/>
      <c r="D341" s="62"/>
      <c r="E341" s="70"/>
    </row>
    <row r="342" spans="1:5" ht="15" customHeight="1" x14ac:dyDescent="0.25">
      <c r="A342" s="116" t="s">
        <v>29</v>
      </c>
      <c r="B342" s="116"/>
      <c r="C342" s="116"/>
      <c r="D342" s="116"/>
      <c r="E342" s="9"/>
    </row>
    <row r="343" spans="1:5" ht="30" customHeight="1" x14ac:dyDescent="0.25">
      <c r="A343" s="85">
        <v>44927</v>
      </c>
      <c r="B343" s="97">
        <v>85934</v>
      </c>
      <c r="C343" s="117" t="s">
        <v>39</v>
      </c>
      <c r="D343" s="117"/>
      <c r="E343" s="86" t="s">
        <v>20</v>
      </c>
    </row>
    <row r="344" spans="1:5" ht="30" customHeight="1" x14ac:dyDescent="0.25">
      <c r="A344" s="85">
        <v>44927</v>
      </c>
      <c r="B344" s="97">
        <v>1086000</v>
      </c>
      <c r="C344" s="88" t="s">
        <v>55</v>
      </c>
      <c r="D344" s="88"/>
      <c r="E344" s="86"/>
    </row>
    <row r="345" spans="1:5" ht="30" customHeight="1" x14ac:dyDescent="0.25">
      <c r="A345" s="85">
        <v>44927</v>
      </c>
      <c r="B345" s="97">
        <v>21811.99</v>
      </c>
      <c r="C345" s="88" t="s">
        <v>193</v>
      </c>
      <c r="D345" s="88"/>
      <c r="E345" s="86" t="s">
        <v>194</v>
      </c>
    </row>
    <row r="346" spans="1:5" ht="30" customHeight="1" x14ac:dyDescent="0.25">
      <c r="A346" s="85">
        <v>44927</v>
      </c>
      <c r="B346" s="97">
        <v>98.1</v>
      </c>
      <c r="C346" s="88" t="s">
        <v>195</v>
      </c>
      <c r="D346" s="88"/>
      <c r="E346" s="86" t="s">
        <v>490</v>
      </c>
    </row>
    <row r="347" spans="1:5" ht="43.5" customHeight="1" x14ac:dyDescent="0.25">
      <c r="A347" s="85">
        <v>44927</v>
      </c>
      <c r="B347" s="97">
        <v>19101.810000000001</v>
      </c>
      <c r="C347" s="88" t="s">
        <v>491</v>
      </c>
      <c r="D347" s="88"/>
      <c r="E347" s="91"/>
    </row>
    <row r="348" spans="1:5" ht="15" customHeight="1" x14ac:dyDescent="0.25">
      <c r="A348" s="72" t="s">
        <v>10</v>
      </c>
      <c r="B348" s="71">
        <f>SUM(B343:B347)</f>
        <v>1212945.9000000001</v>
      </c>
      <c r="C348" s="115"/>
      <c r="D348" s="115"/>
      <c r="E348" s="69"/>
    </row>
    <row r="349" spans="1:5" ht="15" customHeight="1" x14ac:dyDescent="0.25">
      <c r="A349" s="25" t="s">
        <v>17</v>
      </c>
      <c r="B349" s="38">
        <f>B338+B341+B348</f>
        <v>1303400.1400000001</v>
      </c>
      <c r="C349" s="5"/>
      <c r="D349" s="37"/>
      <c r="E349" s="9"/>
    </row>
  </sheetData>
  <sheetProtection formatCells="0" formatColumns="0" formatRows="0" insertColumns="0" insertRows="0" insertHyperlinks="0" deleteColumns="0" deleteRows="0" sort="0" autoFilter="0" pivotTables="0"/>
  <mergeCells count="11">
    <mergeCell ref="C348:D348"/>
    <mergeCell ref="A342:D342"/>
    <mergeCell ref="C343:D343"/>
    <mergeCell ref="A10:D10"/>
    <mergeCell ref="C338:D338"/>
    <mergeCell ref="A339:D339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</sheetPr>
  <dimension ref="A1:D12"/>
  <sheetViews>
    <sheetView zoomScale="85" zoomScaleNormal="85" workbookViewId="0">
      <selection activeCell="C12" sqref="C12"/>
    </sheetView>
  </sheetViews>
  <sheetFormatPr defaultColWidth="9.140625" defaultRowHeight="15" x14ac:dyDescent="0.25"/>
  <cols>
    <col min="1" max="1" width="16.5703125" style="77" customWidth="1"/>
    <col min="2" max="2" width="24.85546875" style="77" customWidth="1"/>
    <col min="3" max="3" width="25.5703125" style="77" customWidth="1"/>
    <col min="4" max="4" width="56.28515625" style="77" customWidth="1"/>
    <col min="5" max="5" width="23.42578125" style="77" customWidth="1"/>
    <col min="6" max="16384" width="9.140625" style="77"/>
  </cols>
  <sheetData>
    <row r="1" spans="1:4" ht="18.75" x14ac:dyDescent="0.3">
      <c r="B1" s="107" t="s">
        <v>0</v>
      </c>
      <c r="C1" s="107"/>
      <c r="D1" s="107"/>
    </row>
    <row r="2" spans="1:4" ht="18.75" x14ac:dyDescent="0.3">
      <c r="B2" s="107" t="s">
        <v>19</v>
      </c>
      <c r="C2" s="107"/>
      <c r="D2" s="107"/>
    </row>
    <row r="3" spans="1:4" x14ac:dyDescent="0.25">
      <c r="B3" s="78"/>
    </row>
    <row r="4" spans="1:4" ht="18.75" x14ac:dyDescent="0.3">
      <c r="B4" s="79" t="s">
        <v>34</v>
      </c>
      <c r="C4" s="80"/>
      <c r="D4" s="80"/>
    </row>
    <row r="5" spans="1:4" ht="18.75" x14ac:dyDescent="0.25">
      <c r="B5" s="108"/>
      <c r="C5" s="108"/>
      <c r="D5" s="108"/>
    </row>
    <row r="6" spans="1:4" ht="18.75" x14ac:dyDescent="0.3">
      <c r="B6" s="109" t="str">
        <f>Отчет!B6</f>
        <v>за январь 2023 года</v>
      </c>
      <c r="C6" s="110"/>
      <c r="D6" s="42"/>
    </row>
    <row r="7" spans="1:4" x14ac:dyDescent="0.25">
      <c r="B7" s="78"/>
    </row>
    <row r="8" spans="1:4" ht="45" x14ac:dyDescent="0.25">
      <c r="A8" s="15" t="s">
        <v>24</v>
      </c>
      <c r="B8" s="17" t="s">
        <v>8</v>
      </c>
      <c r="C8" s="16" t="s">
        <v>25</v>
      </c>
      <c r="D8" s="18" t="s">
        <v>13</v>
      </c>
    </row>
    <row r="9" spans="1:4" x14ac:dyDescent="0.25">
      <c r="A9" s="81">
        <v>44931</v>
      </c>
      <c r="B9" s="82">
        <v>500</v>
      </c>
      <c r="C9" s="82" t="s">
        <v>36</v>
      </c>
      <c r="D9" s="84" t="s">
        <v>12</v>
      </c>
    </row>
    <row r="10" spans="1:4" x14ac:dyDescent="0.25">
      <c r="A10" s="81">
        <v>44935</v>
      </c>
      <c r="B10" s="82">
        <v>300</v>
      </c>
      <c r="C10" s="82" t="s">
        <v>36</v>
      </c>
      <c r="D10" s="84" t="s">
        <v>12</v>
      </c>
    </row>
    <row r="11" spans="1:4" x14ac:dyDescent="0.25">
      <c r="A11" s="81">
        <v>44956</v>
      </c>
      <c r="B11" s="82">
        <v>100</v>
      </c>
      <c r="C11" s="82" t="s">
        <v>511</v>
      </c>
      <c r="D11" s="84" t="s">
        <v>12</v>
      </c>
    </row>
    <row r="12" spans="1:4" ht="30" x14ac:dyDescent="0.25">
      <c r="A12" s="73" t="s">
        <v>35</v>
      </c>
      <c r="B12" s="5">
        <f>SUM(B9:B11)</f>
        <v>900</v>
      </c>
      <c r="C12" s="76"/>
      <c r="D12" s="18"/>
    </row>
  </sheetData>
  <mergeCells count="4">
    <mergeCell ref="B1:D1"/>
    <mergeCell ref="B2:D2"/>
    <mergeCell ref="B5:D5"/>
    <mergeCell ref="B6:C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Отчет</vt:lpstr>
      <vt:lpstr>Расходы</vt:lpstr>
      <vt:lpstr>Юмани</vt:lpstr>
      <vt:lpstr>Сбербанк</vt:lpstr>
      <vt:lpstr>Благо.ру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2019-11-25T08:39:38Z</cp:lastPrinted>
  <dcterms:created xsi:type="dcterms:W3CDTF">2019-02-26T11:48:52Z</dcterms:created>
  <dcterms:modified xsi:type="dcterms:W3CDTF">2023-08-12T13:42:40Z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2022-02-18T09:19:23Z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26851551-dcce-4120-aade-154e5977962c</vt:lpwstr>
  </property>
  <property fmtid="{D5CDD505-2E9C-101B-9397-08002B2CF9AE}" pid="8" name="MSIP_Label_c135c4ba-2280-41f8-be7d-6f21d368baa3_ContentBits">
    <vt:lpwstr>0</vt:lpwstr>
  </property>
</Properties>
</file>